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firstSheet="1" activeTab="5"/>
  </bookViews>
  <sheets>
    <sheet name="титульный лист" sheetId="1" r:id="rId1"/>
    <sheet name="1 четверть" sheetId="2" r:id="rId2"/>
    <sheet name="2 четверть" sheetId="3" r:id="rId3"/>
    <sheet name="3 четверть" sheetId="4" r:id="rId4"/>
    <sheet name="4 четверть" sheetId="5" r:id="rId5"/>
    <sheet name="Годовая" sheetId="6" r:id="rId6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<sst xmlns="http://schemas.openxmlformats.org/spreadsheetml/2006/main" count="220" uniqueCount="64">
  <si>
    <t>ФИО</t>
  </si>
  <si>
    <t>Предметы</t>
  </si>
  <si>
    <t>Русский язык</t>
  </si>
  <si>
    <t>Алгебра</t>
  </si>
  <si>
    <t>Геометрия</t>
  </si>
  <si>
    <t>Физика</t>
  </si>
  <si>
    <t>Информатика</t>
  </si>
  <si>
    <t>Литература</t>
  </si>
  <si>
    <t>Обществознание</t>
  </si>
  <si>
    <t>Химия</t>
  </si>
  <si>
    <t>История</t>
  </si>
  <si>
    <t>Средние по предметам</t>
  </si>
  <si>
    <t>Кол-во "5"</t>
  </si>
  <si>
    <t>Кол-во "4"</t>
  </si>
  <si>
    <t>Кол-во "3"</t>
  </si>
  <si>
    <t>Кол-во "2"</t>
  </si>
  <si>
    <t>средние по ученикам</t>
  </si>
  <si>
    <t>Качество знаний в %</t>
  </si>
  <si>
    <t>Успешность в %</t>
  </si>
  <si>
    <t>География</t>
  </si>
  <si>
    <t>Биология</t>
  </si>
  <si>
    <t>Физкультура</t>
  </si>
  <si>
    <t>Отличников:</t>
  </si>
  <si>
    <t>С одной "4":</t>
  </si>
  <si>
    <t>С одной "3":</t>
  </si>
  <si>
    <t>Неуспевающих:</t>
  </si>
  <si>
    <t>Иностранный  язык</t>
  </si>
  <si>
    <t>СОУ</t>
  </si>
  <si>
    <t xml:space="preserve">Ф.И.О. учителя </t>
  </si>
  <si>
    <r>
      <t xml:space="preserve">Отчет классного руководителя     </t>
    </r>
    <r>
      <rPr>
        <b/>
        <sz val="16"/>
        <color indexed="8"/>
        <rFont val="Times New Roman"/>
        <family val="1"/>
      </rPr>
      <t xml:space="preserve"> 2015-2016 учебного года</t>
    </r>
  </si>
  <si>
    <t>хорошистов:</t>
  </si>
  <si>
    <t>Искуство  (МХК)</t>
  </si>
  <si>
    <t>ОБЖ</t>
  </si>
  <si>
    <t>Краеведение (Географическое)</t>
  </si>
  <si>
    <t>Предпрофильная подготовка</t>
  </si>
  <si>
    <t>Анисимова Надя</t>
  </si>
  <si>
    <t xml:space="preserve">Ареян Диана </t>
  </si>
  <si>
    <t>Балабаев Рустам</t>
  </si>
  <si>
    <t>Варданян Мэри</t>
  </si>
  <si>
    <t>Волков Дмитрий</t>
  </si>
  <si>
    <t>Вороньжева Саша</t>
  </si>
  <si>
    <t>Жаданов Владислав</t>
  </si>
  <si>
    <t>Калмыкова Евгения</t>
  </si>
  <si>
    <t>Клочкова Ксения</t>
  </si>
  <si>
    <t>Кожина Светлана</t>
  </si>
  <si>
    <t>Комлева Мария</t>
  </si>
  <si>
    <t>Крючкова Юлия</t>
  </si>
  <si>
    <t>Кузовенков Павел</t>
  </si>
  <si>
    <t>Леванова Екатерина</t>
  </si>
  <si>
    <t>Лопатина Олеся</t>
  </si>
  <si>
    <t>Лунегов Евгений</t>
  </si>
  <si>
    <t>Мусаев Эдуард</t>
  </si>
  <si>
    <t>Поветьев Егор</t>
  </si>
  <si>
    <t>Полковников Вячеслав</t>
  </si>
  <si>
    <t>Прихода Анастасия</t>
  </si>
  <si>
    <t>Санкова Виктория</t>
  </si>
  <si>
    <t>Савченкова Ангелина</t>
  </si>
  <si>
    <t>Тимирьянов Ринат</t>
  </si>
  <si>
    <t>Тюшевский Александр</t>
  </si>
  <si>
    <t>Уряшев Вадим</t>
  </si>
  <si>
    <t>Федорова Дарья</t>
  </si>
  <si>
    <t>&lt;4</t>
  </si>
  <si>
    <t>4+3+2</t>
  </si>
  <si>
    <t>3+2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</si>
</sst>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b/>
      <sz val="20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b/>
      <sz val="16"/>
      <color theme="1"/>
      <name val="Times New Roman"/>
      <family val="1"/>
    </font>
    <font>
      <b/>
      <sz val="20"/>
      <color rgb="FF002060"/>
      <name val="Calibri"/>
      <family val="2"/>
    </font>
    <font>
      <b/>
      <sz val="16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rgb="FF002060"/>
      </top>
      <bottom style="thin"/>
    </border>
    <border>
      <left style="thin"/>
      <right style="thin"/>
      <top style="thin"/>
      <bottom style="thick">
        <color rgb="FF002060"/>
      </bottom>
    </border>
    <border>
      <left style="thin"/>
      <right style="thin"/>
      <top style="thin"/>
      <bottom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/>
      <bottom style="thin">
        <color rgb="FF002060"/>
      </bottom>
    </border>
    <border>
      <left style="thin"/>
      <right>
        <color indexed="63"/>
      </right>
      <top style="medium">
        <color rgb="FF002060"/>
      </top>
      <bottom style="thin"/>
    </border>
    <border>
      <left style="thin"/>
      <right>
        <color indexed="63"/>
      </right>
      <top style="thin"/>
      <bottom style="thick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/>
      <top style="thick">
        <color rgb="FF002060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9" fillId="0" borderId="10" xfId="0" applyFont="1" applyBorder="1" applyAlignment="1">
      <alignment textRotation="90" shrinkToFit="1"/>
    </xf>
    <xf numFmtId="0" fontId="49" fillId="0" borderId="10" xfId="0" applyFont="1" applyFill="1" applyBorder="1" applyAlignment="1">
      <alignment horizontal="right" textRotation="90" shrinkToFit="1"/>
    </xf>
    <xf numFmtId="0" fontId="49" fillId="0" borderId="11" xfId="0" applyFont="1" applyBorder="1" applyAlignment="1">
      <alignment textRotation="90" shrinkToFit="1"/>
    </xf>
    <xf numFmtId="0" fontId="50" fillId="0" borderId="12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1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textRotation="90" wrapText="1" shrinkToFit="1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" fontId="53" fillId="0" borderId="17" xfId="0" applyNumberFormat="1" applyFont="1" applyBorder="1" applyAlignment="1">
      <alignment horizontal="center"/>
    </xf>
    <xf numFmtId="1" fontId="53" fillId="0" borderId="18" xfId="0" applyNumberFormat="1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4" fillId="0" borderId="21" xfId="0" applyFont="1" applyFill="1" applyBorder="1" applyAlignment="1">
      <alignment/>
    </xf>
    <xf numFmtId="172" fontId="55" fillId="0" borderId="2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0" fontId="50" fillId="0" borderId="22" xfId="0" applyFont="1" applyFill="1" applyBorder="1" applyAlignment="1">
      <alignment/>
    </xf>
    <xf numFmtId="0" fontId="56" fillId="0" borderId="0" xfId="0" applyFont="1" applyAlignment="1">
      <alignment horizontal="left" vertical="center" indent="5"/>
    </xf>
    <xf numFmtId="173" fontId="0" fillId="0" borderId="0" xfId="0" applyNumberFormat="1" applyAlignment="1">
      <alignment/>
    </xf>
    <xf numFmtId="0" fontId="57" fillId="0" borderId="0" xfId="0" applyFont="1" applyAlignment="1">
      <alignment horizontal="left" vertical="center" indent="5"/>
    </xf>
    <xf numFmtId="0" fontId="58" fillId="0" borderId="0" xfId="0" applyFont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2" fontId="55" fillId="0" borderId="24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" fontId="53" fillId="0" borderId="26" xfId="0" applyNumberFormat="1" applyFont="1" applyBorder="1" applyAlignment="1">
      <alignment horizontal="center"/>
    </xf>
    <xf numFmtId="1" fontId="53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22" xfId="0" applyFont="1" applyFill="1" applyBorder="1" applyAlignment="1">
      <alignment textRotation="90" shrinkToFit="1"/>
    </xf>
    <xf numFmtId="172" fontId="55" fillId="0" borderId="0" xfId="0" applyNumberFormat="1" applyFont="1" applyFill="1" applyBorder="1" applyAlignment="1">
      <alignment horizontal="right"/>
    </xf>
    <xf numFmtId="0" fontId="59" fillId="0" borderId="16" xfId="0" applyFont="1" applyFill="1" applyBorder="1" applyAlignment="1">
      <alignment textRotation="90" wrapText="1" shrinkToFit="1"/>
    </xf>
    <xf numFmtId="0" fontId="59" fillId="0" borderId="16" xfId="0" applyFont="1" applyFill="1" applyBorder="1" applyAlignment="1">
      <alignment textRotation="90" wrapText="1" shrinkToFit="1"/>
    </xf>
    <xf numFmtId="172" fontId="55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53" fillId="0" borderId="0" xfId="0" applyNumberFormat="1" applyFont="1" applyBorder="1" applyAlignment="1">
      <alignment horizontal="center"/>
    </xf>
    <xf numFmtId="0" fontId="60" fillId="0" borderId="28" xfId="0" applyFont="1" applyBorder="1" applyAlignment="1">
      <alignment textRotation="90"/>
    </xf>
    <xf numFmtId="0" fontId="0" fillId="0" borderId="28" xfId="0" applyBorder="1" applyAlignment="1">
      <alignment/>
    </xf>
    <xf numFmtId="2" fontId="0" fillId="0" borderId="16" xfId="0" applyNumberFormat="1" applyBorder="1" applyAlignment="1">
      <alignment/>
    </xf>
    <xf numFmtId="172" fontId="55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" fontId="53" fillId="0" borderId="16" xfId="0" applyNumberFormat="1" applyFont="1" applyBorder="1" applyAlignment="1">
      <alignment horizontal="center"/>
    </xf>
    <xf numFmtId="172" fontId="55" fillId="0" borderId="2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61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2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0" ht="18.75">
      <c r="A2" s="29"/>
      <c r="I2" s="30"/>
      <c r="J2" s="30"/>
    </row>
    <row r="3" spans="1:11" ht="18.75">
      <c r="A3" s="31" t="s">
        <v>28</v>
      </c>
      <c r="C3" s="32"/>
      <c r="D3" s="62"/>
      <c r="E3" s="62"/>
      <c r="F3" s="62"/>
      <c r="G3" s="62"/>
      <c r="H3" s="62"/>
      <c r="I3" s="33"/>
      <c r="J3" s="33"/>
      <c r="K3" s="34"/>
    </row>
  </sheetData>
  <sheetProtection/>
  <mergeCells count="2">
    <mergeCell ref="A1:K1"/>
    <mergeCell ref="D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G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140625" style="0" customWidth="1"/>
    <col min="2" max="16" width="5.7109375" style="0" customWidth="1"/>
    <col min="17" max="17" width="7.57421875" style="0" customWidth="1"/>
    <col min="18" max="23" width="9.140625" style="0" customWidth="1"/>
  </cols>
  <sheetData>
    <row r="1" spans="1:16" ht="16.5" customHeight="1" thickTop="1">
      <c r="A1" s="63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33" ht="102" customHeight="1">
      <c r="A2" s="64"/>
      <c r="B2" s="1" t="s">
        <v>2</v>
      </c>
      <c r="C2" s="1" t="s">
        <v>7</v>
      </c>
      <c r="D2" s="3" t="s">
        <v>26</v>
      </c>
      <c r="E2" s="2" t="s">
        <v>3</v>
      </c>
      <c r="F2" s="1" t="s">
        <v>4</v>
      </c>
      <c r="G2" s="1" t="s">
        <v>6</v>
      </c>
      <c r="H2" s="1" t="s">
        <v>10</v>
      </c>
      <c r="I2" s="11" t="s">
        <v>8</v>
      </c>
      <c r="J2" s="3" t="s">
        <v>19</v>
      </c>
      <c r="K2" s="1" t="s">
        <v>5</v>
      </c>
      <c r="L2" s="3" t="s">
        <v>20</v>
      </c>
      <c r="M2" s="3" t="s">
        <v>9</v>
      </c>
      <c r="N2" s="3" t="s">
        <v>31</v>
      </c>
      <c r="O2" s="3" t="s">
        <v>32</v>
      </c>
      <c r="P2" s="3" t="s">
        <v>21</v>
      </c>
      <c r="Q2" s="40" t="s">
        <v>33</v>
      </c>
      <c r="R2" s="48" t="s">
        <v>34</v>
      </c>
      <c r="S2" s="48" t="s">
        <v>34</v>
      </c>
      <c r="T2" s="48" t="s">
        <v>34</v>
      </c>
      <c r="U2" s="48" t="s">
        <v>34</v>
      </c>
      <c r="V2" s="42" t="s">
        <v>16</v>
      </c>
      <c r="W2" s="46"/>
      <c r="AB2" t="s">
        <v>61</v>
      </c>
      <c r="AC2">
        <v>4</v>
      </c>
      <c r="AD2">
        <v>3</v>
      </c>
      <c r="AE2">
        <v>2</v>
      </c>
      <c r="AF2" t="s">
        <v>62</v>
      </c>
      <c r="AG2" t="s">
        <v>63</v>
      </c>
    </row>
    <row r="3" spans="1:33" ht="15.75">
      <c r="A3" s="9"/>
      <c r="B3" s="10"/>
      <c r="C3" s="10"/>
      <c r="D3" s="10"/>
      <c r="E3" s="10"/>
      <c r="F3" s="10"/>
      <c r="G3" s="10"/>
      <c r="H3" s="10"/>
      <c r="I3" s="10"/>
      <c r="J3" s="12"/>
      <c r="K3" s="12"/>
      <c r="L3" s="12"/>
      <c r="M3" s="12"/>
      <c r="N3" s="12"/>
      <c r="O3" s="13"/>
      <c r="P3" s="13"/>
      <c r="Q3" s="13"/>
      <c r="R3" s="13"/>
      <c r="S3" s="58"/>
      <c r="T3" s="58"/>
      <c r="U3" s="58"/>
      <c r="V3" s="51" t="e">
        <f>AVERAGE(B3:U3)</f>
        <v>#DIV/0!</v>
      </c>
      <c r="Y3" s="41"/>
      <c r="AB3" s="39">
        <f>COUNTIF(B3:U3,"&lt;4")</f>
        <v>0</v>
      </c>
      <c r="AC3" s="39">
        <f>COUNTIF(B3:U3,"=4")</f>
        <v>0</v>
      </c>
      <c r="AD3" s="39">
        <f>COUNTIF(B3:U3,"=3")</f>
        <v>0</v>
      </c>
      <c r="AE3" s="39">
        <f>COUNTIF(B3:U3,"=2")</f>
        <v>0</v>
      </c>
      <c r="AF3" s="39">
        <f>SUM(AC3:AE3)</f>
        <v>0</v>
      </c>
      <c r="AG3" s="39">
        <f>SUM(AD3:AE3)</f>
        <v>0</v>
      </c>
    </row>
    <row r="4" spans="1:33" ht="15.75">
      <c r="A4" s="9"/>
      <c r="B4" s="10"/>
      <c r="C4" s="10"/>
      <c r="D4" s="10"/>
      <c r="E4" s="10"/>
      <c r="F4" s="10"/>
      <c r="G4" s="10"/>
      <c r="H4" s="10"/>
      <c r="I4" s="10"/>
      <c r="J4" s="12"/>
      <c r="K4" s="12"/>
      <c r="L4" s="12"/>
      <c r="M4" s="12"/>
      <c r="N4" s="12"/>
      <c r="O4" s="13"/>
      <c r="P4" s="13"/>
      <c r="Q4" s="13"/>
      <c r="R4" s="13"/>
      <c r="S4" s="58"/>
      <c r="T4" s="58"/>
      <c r="U4" s="58"/>
      <c r="V4" s="51" t="e">
        <f aca="true" t="shared" si="0" ref="V4:V30">AVERAGE(B4:U4)</f>
        <v>#DIV/0!</v>
      </c>
      <c r="Y4" s="41"/>
      <c r="AB4" s="60">
        <f aca="true" t="shared" si="1" ref="AB4:AB30">COUNTIF(B4:U4,"&lt;4")</f>
        <v>0</v>
      </c>
      <c r="AC4" s="60">
        <f aca="true" t="shared" si="2" ref="AC4:AC30">COUNTIF(B4:U4,"=4")</f>
        <v>0</v>
      </c>
      <c r="AD4" s="60">
        <f aca="true" t="shared" si="3" ref="AD4:AD30">COUNTIF(B4:U4,"=3")</f>
        <v>0</v>
      </c>
      <c r="AE4" s="60">
        <f aca="true" t="shared" si="4" ref="AE4:AE30">COUNTIF(B4:U4,"=2")</f>
        <v>0</v>
      </c>
      <c r="AF4" s="39">
        <f aca="true" t="shared" si="5" ref="AF4:AF30">SUM(AC4:AE4)</f>
        <v>0</v>
      </c>
      <c r="AG4" s="39">
        <f aca="true" t="shared" si="6" ref="AG4:AG30">SUM(AD4:AE4)</f>
        <v>0</v>
      </c>
    </row>
    <row r="5" spans="1:33" ht="15.75">
      <c r="A5" s="9"/>
      <c r="B5" s="10"/>
      <c r="C5" s="10"/>
      <c r="D5" s="10"/>
      <c r="E5" s="10"/>
      <c r="F5" s="10"/>
      <c r="G5" s="10"/>
      <c r="H5" s="10"/>
      <c r="I5" s="10"/>
      <c r="J5" s="12"/>
      <c r="K5" s="12"/>
      <c r="L5" s="12"/>
      <c r="M5" s="12"/>
      <c r="N5" s="12"/>
      <c r="O5" s="13"/>
      <c r="P5" s="13"/>
      <c r="Q5" s="13"/>
      <c r="R5" s="13"/>
      <c r="S5" s="58"/>
      <c r="T5" s="58"/>
      <c r="U5" s="58"/>
      <c r="V5" s="51" t="e">
        <f t="shared" si="0"/>
        <v>#DIV/0!</v>
      </c>
      <c r="Y5" s="41"/>
      <c r="AB5" s="60">
        <f t="shared" si="1"/>
        <v>0</v>
      </c>
      <c r="AC5" s="60">
        <f t="shared" si="2"/>
        <v>0</v>
      </c>
      <c r="AD5" s="60">
        <f t="shared" si="3"/>
        <v>0</v>
      </c>
      <c r="AE5" s="60">
        <f t="shared" si="4"/>
        <v>0</v>
      </c>
      <c r="AF5" s="39">
        <f t="shared" si="5"/>
        <v>0</v>
      </c>
      <c r="AG5" s="39">
        <f t="shared" si="6"/>
        <v>0</v>
      </c>
    </row>
    <row r="6" spans="1:33" ht="15.75">
      <c r="A6" s="9"/>
      <c r="B6" s="10"/>
      <c r="C6" s="10"/>
      <c r="D6" s="10"/>
      <c r="E6" s="10"/>
      <c r="F6" s="10"/>
      <c r="G6" s="10"/>
      <c r="H6" s="10"/>
      <c r="I6" s="10"/>
      <c r="J6" s="12"/>
      <c r="K6" s="12"/>
      <c r="L6" s="12"/>
      <c r="M6" s="12"/>
      <c r="N6" s="12"/>
      <c r="O6" s="13"/>
      <c r="P6" s="13"/>
      <c r="Q6" s="13"/>
      <c r="R6" s="13"/>
      <c r="S6" s="58"/>
      <c r="T6" s="58"/>
      <c r="U6" s="58"/>
      <c r="V6" s="51" t="e">
        <f t="shared" si="0"/>
        <v>#DIV/0!</v>
      </c>
      <c r="Y6" s="41"/>
      <c r="AB6" s="60">
        <f t="shared" si="1"/>
        <v>0</v>
      </c>
      <c r="AC6" s="60">
        <f t="shared" si="2"/>
        <v>0</v>
      </c>
      <c r="AD6" s="60">
        <f t="shared" si="3"/>
        <v>0</v>
      </c>
      <c r="AE6" s="60">
        <f t="shared" si="4"/>
        <v>0</v>
      </c>
      <c r="AF6" s="39">
        <f t="shared" si="5"/>
        <v>0</v>
      </c>
      <c r="AG6" s="39">
        <f t="shared" si="6"/>
        <v>0</v>
      </c>
    </row>
    <row r="7" spans="1:33" ht="15.75">
      <c r="A7" s="9"/>
      <c r="B7" s="10"/>
      <c r="C7" s="10"/>
      <c r="D7" s="10"/>
      <c r="E7" s="10"/>
      <c r="F7" s="10"/>
      <c r="G7" s="10"/>
      <c r="H7" s="10"/>
      <c r="I7" s="10"/>
      <c r="J7" s="12"/>
      <c r="K7" s="12"/>
      <c r="L7" s="12"/>
      <c r="M7" s="12"/>
      <c r="N7" s="12"/>
      <c r="O7" s="13"/>
      <c r="P7" s="13"/>
      <c r="Q7" s="13"/>
      <c r="R7" s="13"/>
      <c r="S7" s="58"/>
      <c r="T7" s="58"/>
      <c r="U7" s="58"/>
      <c r="V7" s="51" t="e">
        <f t="shared" si="0"/>
        <v>#DIV/0!</v>
      </c>
      <c r="Y7" s="41"/>
      <c r="AB7" s="60">
        <f t="shared" si="1"/>
        <v>0</v>
      </c>
      <c r="AC7" s="60">
        <f t="shared" si="2"/>
        <v>0</v>
      </c>
      <c r="AD7" s="60">
        <f t="shared" si="3"/>
        <v>0</v>
      </c>
      <c r="AE7" s="60">
        <f t="shared" si="4"/>
        <v>0</v>
      </c>
      <c r="AF7" s="39">
        <f t="shared" si="5"/>
        <v>0</v>
      </c>
      <c r="AG7" s="39">
        <f t="shared" si="6"/>
        <v>0</v>
      </c>
    </row>
    <row r="8" spans="1:33" ht="15.75">
      <c r="A8" s="9"/>
      <c r="B8" s="10"/>
      <c r="C8" s="10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3"/>
      <c r="P8" s="13"/>
      <c r="Q8" s="13"/>
      <c r="R8" s="13"/>
      <c r="S8" s="58"/>
      <c r="T8" s="58"/>
      <c r="U8" s="58"/>
      <c r="V8" s="51" t="e">
        <f t="shared" si="0"/>
        <v>#DIV/0!</v>
      </c>
      <c r="Y8" s="41"/>
      <c r="AB8" s="60">
        <f t="shared" si="1"/>
        <v>0</v>
      </c>
      <c r="AC8" s="60">
        <f t="shared" si="2"/>
        <v>0</v>
      </c>
      <c r="AD8" s="60">
        <f t="shared" si="3"/>
        <v>0</v>
      </c>
      <c r="AE8" s="60">
        <f t="shared" si="4"/>
        <v>0</v>
      </c>
      <c r="AF8" s="39">
        <f t="shared" si="5"/>
        <v>0</v>
      </c>
      <c r="AG8" s="39">
        <f t="shared" si="6"/>
        <v>0</v>
      </c>
    </row>
    <row r="9" spans="1:33" ht="15.75">
      <c r="A9" s="9"/>
      <c r="B9" s="10"/>
      <c r="C9" s="10"/>
      <c r="D9" s="10"/>
      <c r="E9" s="10"/>
      <c r="F9" s="10"/>
      <c r="G9" s="10"/>
      <c r="H9" s="10"/>
      <c r="I9" s="10"/>
      <c r="J9" s="12"/>
      <c r="K9" s="12"/>
      <c r="L9" s="12"/>
      <c r="M9" s="12"/>
      <c r="N9" s="12"/>
      <c r="O9" s="13"/>
      <c r="P9" s="13"/>
      <c r="Q9" s="13"/>
      <c r="R9" s="13"/>
      <c r="S9" s="58"/>
      <c r="T9" s="58"/>
      <c r="U9" s="58"/>
      <c r="V9" s="51" t="e">
        <f t="shared" si="0"/>
        <v>#DIV/0!</v>
      </c>
      <c r="Y9" s="41"/>
      <c r="AB9" s="60">
        <f t="shared" si="1"/>
        <v>0</v>
      </c>
      <c r="AC9" s="60">
        <f t="shared" si="2"/>
        <v>0</v>
      </c>
      <c r="AD9" s="60">
        <f t="shared" si="3"/>
        <v>0</v>
      </c>
      <c r="AE9" s="60">
        <f t="shared" si="4"/>
        <v>0</v>
      </c>
      <c r="AF9" s="39">
        <f t="shared" si="5"/>
        <v>0</v>
      </c>
      <c r="AG9" s="39">
        <f t="shared" si="6"/>
        <v>0</v>
      </c>
    </row>
    <row r="10" spans="1:33" ht="15.75">
      <c r="A10" s="9"/>
      <c r="B10" s="10"/>
      <c r="C10" s="10"/>
      <c r="D10" s="10"/>
      <c r="E10" s="10"/>
      <c r="F10" s="10"/>
      <c r="G10" s="10"/>
      <c r="H10" s="10"/>
      <c r="I10" s="10"/>
      <c r="J10" s="12"/>
      <c r="K10" s="12"/>
      <c r="L10" s="12"/>
      <c r="M10" s="12"/>
      <c r="N10" s="12"/>
      <c r="O10" s="13"/>
      <c r="P10" s="13"/>
      <c r="Q10" s="13"/>
      <c r="R10" s="13"/>
      <c r="S10" s="58"/>
      <c r="T10" s="58"/>
      <c r="U10" s="58"/>
      <c r="V10" s="51" t="e">
        <f t="shared" si="0"/>
        <v>#DIV/0!</v>
      </c>
      <c r="Y10" s="41"/>
      <c r="AB10" s="60">
        <f t="shared" si="1"/>
        <v>0</v>
      </c>
      <c r="AC10" s="60">
        <f t="shared" si="2"/>
        <v>0</v>
      </c>
      <c r="AD10" s="60">
        <f t="shared" si="3"/>
        <v>0</v>
      </c>
      <c r="AE10" s="60">
        <f t="shared" si="4"/>
        <v>0</v>
      </c>
      <c r="AF10" s="39">
        <f t="shared" si="5"/>
        <v>0</v>
      </c>
      <c r="AG10" s="39">
        <f t="shared" si="6"/>
        <v>0</v>
      </c>
    </row>
    <row r="11" spans="1:33" ht="15.75">
      <c r="A11" s="9"/>
      <c r="B11" s="10"/>
      <c r="C11" s="10"/>
      <c r="D11" s="10"/>
      <c r="E11" s="10"/>
      <c r="F11" s="10"/>
      <c r="G11" s="10"/>
      <c r="H11" s="10"/>
      <c r="I11" s="10"/>
      <c r="J11" s="12"/>
      <c r="K11" s="12"/>
      <c r="L11" s="12"/>
      <c r="M11" s="12"/>
      <c r="N11" s="12"/>
      <c r="O11" s="13"/>
      <c r="P11" s="13"/>
      <c r="Q11" s="13"/>
      <c r="R11" s="13"/>
      <c r="S11" s="58"/>
      <c r="T11" s="58"/>
      <c r="U11" s="58"/>
      <c r="V11" s="51" t="e">
        <f t="shared" si="0"/>
        <v>#DIV/0!</v>
      </c>
      <c r="Y11" s="41"/>
      <c r="AB11" s="60">
        <f t="shared" si="1"/>
        <v>0</v>
      </c>
      <c r="AC11" s="60">
        <f t="shared" si="2"/>
        <v>0</v>
      </c>
      <c r="AD11" s="60">
        <f t="shared" si="3"/>
        <v>0</v>
      </c>
      <c r="AE11" s="60">
        <f t="shared" si="4"/>
        <v>0</v>
      </c>
      <c r="AF11" s="39">
        <f t="shared" si="5"/>
        <v>0</v>
      </c>
      <c r="AG11" s="39">
        <f t="shared" si="6"/>
        <v>0</v>
      </c>
    </row>
    <row r="12" spans="1:33" ht="15.75">
      <c r="A12" s="9"/>
      <c r="B12" s="10"/>
      <c r="C12" s="10"/>
      <c r="D12" s="10"/>
      <c r="E12" s="10"/>
      <c r="F12" s="10"/>
      <c r="G12" s="10"/>
      <c r="H12" s="10"/>
      <c r="I12" s="10"/>
      <c r="J12" s="12"/>
      <c r="K12" s="12"/>
      <c r="L12" s="12"/>
      <c r="M12" s="12"/>
      <c r="N12" s="12"/>
      <c r="O12" s="13"/>
      <c r="P12" s="13"/>
      <c r="Q12" s="13"/>
      <c r="R12" s="13"/>
      <c r="S12" s="58"/>
      <c r="T12" s="58"/>
      <c r="U12" s="58"/>
      <c r="V12" s="51" t="e">
        <f t="shared" si="0"/>
        <v>#DIV/0!</v>
      </c>
      <c r="Y12" s="41"/>
      <c r="AB12" s="60">
        <f t="shared" si="1"/>
        <v>0</v>
      </c>
      <c r="AC12" s="60">
        <f t="shared" si="2"/>
        <v>0</v>
      </c>
      <c r="AD12" s="60">
        <f t="shared" si="3"/>
        <v>0</v>
      </c>
      <c r="AE12" s="60">
        <f t="shared" si="4"/>
        <v>0</v>
      </c>
      <c r="AF12" s="39">
        <f t="shared" si="5"/>
        <v>0</v>
      </c>
      <c r="AG12" s="39">
        <f t="shared" si="6"/>
        <v>0</v>
      </c>
    </row>
    <row r="13" spans="1:33" ht="15.75">
      <c r="A13" s="9"/>
      <c r="B13" s="10"/>
      <c r="C13" s="10"/>
      <c r="D13" s="10"/>
      <c r="E13" s="10"/>
      <c r="F13" s="10"/>
      <c r="G13" s="10"/>
      <c r="H13" s="10"/>
      <c r="I13" s="10"/>
      <c r="J13" s="12"/>
      <c r="K13" s="12"/>
      <c r="L13" s="12"/>
      <c r="M13" s="12"/>
      <c r="N13" s="12"/>
      <c r="O13" s="13"/>
      <c r="P13" s="13"/>
      <c r="Q13" s="13"/>
      <c r="R13" s="13"/>
      <c r="S13" s="58"/>
      <c r="T13" s="58"/>
      <c r="U13" s="58"/>
      <c r="V13" s="51" t="e">
        <f t="shared" si="0"/>
        <v>#DIV/0!</v>
      </c>
      <c r="Y13" s="41"/>
      <c r="AB13" s="60">
        <f t="shared" si="1"/>
        <v>0</v>
      </c>
      <c r="AC13" s="60">
        <f t="shared" si="2"/>
        <v>0</v>
      </c>
      <c r="AD13" s="60">
        <f t="shared" si="3"/>
        <v>0</v>
      </c>
      <c r="AE13" s="60">
        <f t="shared" si="4"/>
        <v>0</v>
      </c>
      <c r="AF13" s="39">
        <f t="shared" si="5"/>
        <v>0</v>
      </c>
      <c r="AG13" s="39">
        <f t="shared" si="6"/>
        <v>0</v>
      </c>
    </row>
    <row r="14" spans="1:33" ht="15.75">
      <c r="A14" s="9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2"/>
      <c r="O14" s="13"/>
      <c r="P14" s="13"/>
      <c r="Q14" s="13"/>
      <c r="R14" s="13"/>
      <c r="S14" s="58"/>
      <c r="T14" s="58"/>
      <c r="U14" s="58"/>
      <c r="V14" s="51" t="e">
        <f t="shared" si="0"/>
        <v>#DIV/0!</v>
      </c>
      <c r="Y14" s="41"/>
      <c r="AB14" s="60">
        <f t="shared" si="1"/>
        <v>0</v>
      </c>
      <c r="AC14" s="60">
        <f t="shared" si="2"/>
        <v>0</v>
      </c>
      <c r="AD14" s="60">
        <f t="shared" si="3"/>
        <v>0</v>
      </c>
      <c r="AE14" s="60">
        <f t="shared" si="4"/>
        <v>0</v>
      </c>
      <c r="AF14" s="39">
        <f t="shared" si="5"/>
        <v>0</v>
      </c>
      <c r="AG14" s="39">
        <f t="shared" si="6"/>
        <v>0</v>
      </c>
    </row>
    <row r="15" spans="1:33" ht="15.75">
      <c r="A15" s="9"/>
      <c r="B15" s="10"/>
      <c r="C15" s="10"/>
      <c r="D15" s="10"/>
      <c r="E15" s="10"/>
      <c r="F15" s="10"/>
      <c r="G15" s="10"/>
      <c r="H15" s="10"/>
      <c r="I15" s="10"/>
      <c r="J15" s="12"/>
      <c r="K15" s="12"/>
      <c r="L15" s="12"/>
      <c r="M15" s="12"/>
      <c r="N15" s="12"/>
      <c r="O15" s="13"/>
      <c r="P15" s="13"/>
      <c r="Q15" s="13"/>
      <c r="R15" s="13"/>
      <c r="S15" s="58"/>
      <c r="T15" s="58"/>
      <c r="U15" s="58"/>
      <c r="V15" s="51" t="e">
        <f t="shared" si="0"/>
        <v>#DIV/0!</v>
      </c>
      <c r="Y15" s="41"/>
      <c r="AB15" s="60">
        <f t="shared" si="1"/>
        <v>0</v>
      </c>
      <c r="AC15" s="60">
        <f t="shared" si="2"/>
        <v>0</v>
      </c>
      <c r="AD15" s="60">
        <f t="shared" si="3"/>
        <v>0</v>
      </c>
      <c r="AE15" s="60">
        <f t="shared" si="4"/>
        <v>0</v>
      </c>
      <c r="AF15" s="39">
        <f t="shared" si="5"/>
        <v>0</v>
      </c>
      <c r="AG15" s="39">
        <f t="shared" si="6"/>
        <v>0</v>
      </c>
    </row>
    <row r="16" spans="1:33" ht="15.75">
      <c r="A16" s="9"/>
      <c r="B16" s="10"/>
      <c r="C16" s="10"/>
      <c r="D16" s="10"/>
      <c r="E16" s="10"/>
      <c r="F16" s="10"/>
      <c r="G16" s="10"/>
      <c r="H16" s="10"/>
      <c r="I16" s="10"/>
      <c r="J16" s="12"/>
      <c r="K16" s="12"/>
      <c r="L16" s="12"/>
      <c r="M16" s="12"/>
      <c r="N16" s="12"/>
      <c r="O16" s="13"/>
      <c r="P16" s="13"/>
      <c r="Q16" s="13"/>
      <c r="R16" s="13"/>
      <c r="S16" s="58"/>
      <c r="T16" s="58"/>
      <c r="U16" s="58"/>
      <c r="V16" s="51" t="e">
        <f t="shared" si="0"/>
        <v>#DIV/0!</v>
      </c>
      <c r="Y16" s="41"/>
      <c r="AB16" s="60">
        <f t="shared" si="1"/>
        <v>0</v>
      </c>
      <c r="AC16" s="60">
        <f t="shared" si="2"/>
        <v>0</v>
      </c>
      <c r="AD16" s="60">
        <f t="shared" si="3"/>
        <v>0</v>
      </c>
      <c r="AE16" s="60">
        <f t="shared" si="4"/>
        <v>0</v>
      </c>
      <c r="AF16" s="39">
        <f t="shared" si="5"/>
        <v>0</v>
      </c>
      <c r="AG16" s="39">
        <f t="shared" si="6"/>
        <v>0</v>
      </c>
    </row>
    <row r="17" spans="1:33" ht="15.75">
      <c r="A17" s="9"/>
      <c r="B17" s="10"/>
      <c r="C17" s="10"/>
      <c r="D17" s="10"/>
      <c r="E17" s="10"/>
      <c r="F17" s="10"/>
      <c r="G17" s="10"/>
      <c r="H17" s="10"/>
      <c r="I17" s="10"/>
      <c r="J17" s="12"/>
      <c r="K17" s="12"/>
      <c r="L17" s="12"/>
      <c r="M17" s="12"/>
      <c r="N17" s="12"/>
      <c r="O17" s="13"/>
      <c r="P17" s="13"/>
      <c r="Q17" s="13"/>
      <c r="R17" s="13"/>
      <c r="S17" s="58"/>
      <c r="T17" s="58"/>
      <c r="U17" s="58"/>
      <c r="V17" s="51" t="e">
        <f t="shared" si="0"/>
        <v>#DIV/0!</v>
      </c>
      <c r="Y17" s="41"/>
      <c r="AB17" s="60">
        <f t="shared" si="1"/>
        <v>0</v>
      </c>
      <c r="AC17" s="60">
        <f t="shared" si="2"/>
        <v>0</v>
      </c>
      <c r="AD17" s="60">
        <f t="shared" si="3"/>
        <v>0</v>
      </c>
      <c r="AE17" s="60">
        <f t="shared" si="4"/>
        <v>0</v>
      </c>
      <c r="AF17" s="39">
        <f t="shared" si="5"/>
        <v>0</v>
      </c>
      <c r="AG17" s="39">
        <f t="shared" si="6"/>
        <v>0</v>
      </c>
    </row>
    <row r="18" spans="1:33" ht="15.75">
      <c r="A18" s="9"/>
      <c r="B18" s="10"/>
      <c r="C18" s="10"/>
      <c r="D18" s="10"/>
      <c r="E18" s="10"/>
      <c r="F18" s="10"/>
      <c r="G18" s="10"/>
      <c r="H18" s="10"/>
      <c r="I18" s="10"/>
      <c r="J18" s="12"/>
      <c r="K18" s="12"/>
      <c r="L18" s="12"/>
      <c r="M18" s="12"/>
      <c r="N18" s="12"/>
      <c r="O18" s="13"/>
      <c r="P18" s="13"/>
      <c r="Q18" s="13"/>
      <c r="R18" s="13"/>
      <c r="S18" s="58"/>
      <c r="T18" s="58"/>
      <c r="U18" s="58"/>
      <c r="V18" s="51" t="e">
        <f t="shared" si="0"/>
        <v>#DIV/0!</v>
      </c>
      <c r="Y18" s="41"/>
      <c r="AB18" s="60">
        <f t="shared" si="1"/>
        <v>0</v>
      </c>
      <c r="AC18" s="60">
        <f t="shared" si="2"/>
        <v>0</v>
      </c>
      <c r="AD18" s="60">
        <f t="shared" si="3"/>
        <v>0</v>
      </c>
      <c r="AE18" s="60">
        <f t="shared" si="4"/>
        <v>0</v>
      </c>
      <c r="AF18" s="39">
        <f t="shared" si="5"/>
        <v>0</v>
      </c>
      <c r="AG18" s="39">
        <f t="shared" si="6"/>
        <v>0</v>
      </c>
    </row>
    <row r="19" spans="1:33" ht="15.75">
      <c r="A19" s="9"/>
      <c r="B19" s="10"/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3"/>
      <c r="P19" s="13"/>
      <c r="Q19" s="13"/>
      <c r="R19" s="13"/>
      <c r="S19" s="58"/>
      <c r="T19" s="58"/>
      <c r="U19" s="58"/>
      <c r="V19" s="51" t="e">
        <f t="shared" si="0"/>
        <v>#DIV/0!</v>
      </c>
      <c r="Y19" s="41"/>
      <c r="AB19" s="60">
        <f t="shared" si="1"/>
        <v>0</v>
      </c>
      <c r="AC19" s="60">
        <f t="shared" si="2"/>
        <v>0</v>
      </c>
      <c r="AD19" s="60">
        <f t="shared" si="3"/>
        <v>0</v>
      </c>
      <c r="AE19" s="60">
        <f t="shared" si="4"/>
        <v>0</v>
      </c>
      <c r="AF19" s="39">
        <f t="shared" si="5"/>
        <v>0</v>
      </c>
      <c r="AG19" s="39">
        <f t="shared" si="6"/>
        <v>0</v>
      </c>
    </row>
    <row r="20" spans="1:33" ht="15.75">
      <c r="A20" s="9"/>
      <c r="B20" s="10"/>
      <c r="C20" s="10"/>
      <c r="D20" s="10"/>
      <c r="E20" s="10"/>
      <c r="F20" s="10"/>
      <c r="G20" s="10"/>
      <c r="H20" s="10"/>
      <c r="I20" s="10"/>
      <c r="J20" s="12"/>
      <c r="K20" s="12"/>
      <c r="L20" s="12"/>
      <c r="M20" s="12"/>
      <c r="N20" s="12"/>
      <c r="O20" s="13"/>
      <c r="P20" s="13"/>
      <c r="Q20" s="13"/>
      <c r="R20" s="13"/>
      <c r="S20" s="58"/>
      <c r="T20" s="58"/>
      <c r="U20" s="58"/>
      <c r="V20" s="51" t="e">
        <f t="shared" si="0"/>
        <v>#DIV/0!</v>
      </c>
      <c r="Y20" s="41"/>
      <c r="AB20" s="60">
        <f t="shared" si="1"/>
        <v>0</v>
      </c>
      <c r="AC20" s="60">
        <f t="shared" si="2"/>
        <v>0</v>
      </c>
      <c r="AD20" s="60">
        <f t="shared" si="3"/>
        <v>0</v>
      </c>
      <c r="AE20" s="60">
        <f t="shared" si="4"/>
        <v>0</v>
      </c>
      <c r="AF20" s="39">
        <f t="shared" si="5"/>
        <v>0</v>
      </c>
      <c r="AG20" s="39">
        <f t="shared" si="6"/>
        <v>0</v>
      </c>
    </row>
    <row r="21" spans="1:33" ht="15.75">
      <c r="A21" s="9"/>
      <c r="B21" s="10"/>
      <c r="C21" s="10"/>
      <c r="D21" s="1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3"/>
      <c r="P21" s="13"/>
      <c r="Q21" s="13"/>
      <c r="R21" s="13"/>
      <c r="S21" s="58"/>
      <c r="T21" s="58"/>
      <c r="U21" s="58"/>
      <c r="V21" s="51" t="e">
        <f t="shared" si="0"/>
        <v>#DIV/0!</v>
      </c>
      <c r="Y21" s="41"/>
      <c r="AB21" s="60">
        <f t="shared" si="1"/>
        <v>0</v>
      </c>
      <c r="AC21" s="60">
        <f t="shared" si="2"/>
        <v>0</v>
      </c>
      <c r="AD21" s="60">
        <f t="shared" si="3"/>
        <v>0</v>
      </c>
      <c r="AE21" s="60">
        <f t="shared" si="4"/>
        <v>0</v>
      </c>
      <c r="AF21" s="39">
        <f t="shared" si="5"/>
        <v>0</v>
      </c>
      <c r="AG21" s="39">
        <f t="shared" si="6"/>
        <v>0</v>
      </c>
    </row>
    <row r="22" spans="1:33" ht="15.75">
      <c r="A22" s="9"/>
      <c r="B22" s="10"/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3"/>
      <c r="P22" s="13"/>
      <c r="Q22" s="13"/>
      <c r="R22" s="13"/>
      <c r="S22" s="58"/>
      <c r="T22" s="58"/>
      <c r="U22" s="58"/>
      <c r="V22" s="51" t="e">
        <f t="shared" si="0"/>
        <v>#DIV/0!</v>
      </c>
      <c r="Y22" s="41"/>
      <c r="AB22" s="60">
        <f t="shared" si="1"/>
        <v>0</v>
      </c>
      <c r="AC22" s="60">
        <f t="shared" si="2"/>
        <v>0</v>
      </c>
      <c r="AD22" s="60">
        <f t="shared" si="3"/>
        <v>0</v>
      </c>
      <c r="AE22" s="60">
        <f t="shared" si="4"/>
        <v>0</v>
      </c>
      <c r="AF22" s="39">
        <f t="shared" si="5"/>
        <v>0</v>
      </c>
      <c r="AG22" s="39">
        <f t="shared" si="6"/>
        <v>0</v>
      </c>
    </row>
    <row r="23" spans="1:33" ht="15.75">
      <c r="A23" s="9"/>
      <c r="B23" s="10"/>
      <c r="C23" s="10"/>
      <c r="D23" s="10"/>
      <c r="E23" s="10"/>
      <c r="F23" s="10"/>
      <c r="G23" s="10"/>
      <c r="H23" s="10"/>
      <c r="I23" s="10"/>
      <c r="J23" s="12"/>
      <c r="K23" s="12"/>
      <c r="L23" s="12"/>
      <c r="M23" s="12"/>
      <c r="N23" s="12"/>
      <c r="O23" s="13"/>
      <c r="P23" s="13"/>
      <c r="Q23" s="13"/>
      <c r="R23" s="13"/>
      <c r="S23" s="58"/>
      <c r="T23" s="58"/>
      <c r="U23" s="58"/>
      <c r="V23" s="51" t="e">
        <f t="shared" si="0"/>
        <v>#DIV/0!</v>
      </c>
      <c r="Y23" s="41"/>
      <c r="AB23" s="60">
        <f t="shared" si="1"/>
        <v>0</v>
      </c>
      <c r="AC23" s="60">
        <f t="shared" si="2"/>
        <v>0</v>
      </c>
      <c r="AD23" s="60">
        <f t="shared" si="3"/>
        <v>0</v>
      </c>
      <c r="AE23" s="60">
        <f t="shared" si="4"/>
        <v>0</v>
      </c>
      <c r="AF23" s="39">
        <f t="shared" si="5"/>
        <v>0</v>
      </c>
      <c r="AG23" s="39">
        <f t="shared" si="6"/>
        <v>0</v>
      </c>
    </row>
    <row r="24" spans="1:33" ht="15.75">
      <c r="A24" s="9"/>
      <c r="B24" s="10"/>
      <c r="C24" s="10"/>
      <c r="D24" s="10"/>
      <c r="E24" s="10"/>
      <c r="F24" s="10"/>
      <c r="G24" s="10"/>
      <c r="H24" s="10"/>
      <c r="I24" s="10"/>
      <c r="J24" s="12"/>
      <c r="K24" s="12"/>
      <c r="L24" s="12"/>
      <c r="M24" s="12"/>
      <c r="N24" s="12"/>
      <c r="O24" s="13"/>
      <c r="P24" s="13"/>
      <c r="Q24" s="13"/>
      <c r="R24" s="13"/>
      <c r="S24" s="58"/>
      <c r="T24" s="58"/>
      <c r="U24" s="58"/>
      <c r="V24" s="51" t="e">
        <f t="shared" si="0"/>
        <v>#DIV/0!</v>
      </c>
      <c r="Y24" s="41"/>
      <c r="AB24" s="60">
        <f t="shared" si="1"/>
        <v>0</v>
      </c>
      <c r="AC24" s="60">
        <f t="shared" si="2"/>
        <v>0</v>
      </c>
      <c r="AD24" s="60">
        <f t="shared" si="3"/>
        <v>0</v>
      </c>
      <c r="AE24" s="60">
        <f t="shared" si="4"/>
        <v>0</v>
      </c>
      <c r="AF24" s="39">
        <f t="shared" si="5"/>
        <v>0</v>
      </c>
      <c r="AG24" s="39">
        <f t="shared" si="6"/>
        <v>0</v>
      </c>
    </row>
    <row r="25" spans="1:33" ht="15.75">
      <c r="A25" s="9"/>
      <c r="B25" s="10"/>
      <c r="C25" s="10"/>
      <c r="D25" s="10"/>
      <c r="E25" s="10"/>
      <c r="F25" s="10"/>
      <c r="G25" s="10"/>
      <c r="H25" s="10"/>
      <c r="I25" s="10"/>
      <c r="J25" s="12"/>
      <c r="K25" s="12"/>
      <c r="L25" s="12"/>
      <c r="M25" s="12"/>
      <c r="N25" s="12"/>
      <c r="O25" s="13"/>
      <c r="P25" s="13"/>
      <c r="Q25" s="13"/>
      <c r="R25" s="13"/>
      <c r="S25" s="58"/>
      <c r="T25" s="58"/>
      <c r="U25" s="58"/>
      <c r="V25" s="51" t="e">
        <f t="shared" si="0"/>
        <v>#DIV/0!</v>
      </c>
      <c r="Y25" s="41"/>
      <c r="AB25" s="60">
        <f>COUNTIF(B25:U25,"&lt;4")</f>
        <v>0</v>
      </c>
      <c r="AC25" s="60">
        <f t="shared" si="2"/>
        <v>0</v>
      </c>
      <c r="AD25" s="60">
        <f t="shared" si="3"/>
        <v>0</v>
      </c>
      <c r="AE25" s="60">
        <f t="shared" si="4"/>
        <v>0</v>
      </c>
      <c r="AF25" s="39">
        <f t="shared" si="5"/>
        <v>0</v>
      </c>
      <c r="AG25" s="39">
        <f t="shared" si="6"/>
        <v>0</v>
      </c>
    </row>
    <row r="26" spans="1:33" ht="15.75">
      <c r="A26" s="9"/>
      <c r="B26" s="10"/>
      <c r="C26" s="10"/>
      <c r="D26" s="10"/>
      <c r="E26" s="10"/>
      <c r="F26" s="10"/>
      <c r="G26" s="10"/>
      <c r="H26" s="10"/>
      <c r="I26" s="10"/>
      <c r="J26" s="12"/>
      <c r="K26" s="12"/>
      <c r="L26" s="12"/>
      <c r="M26" s="12"/>
      <c r="N26" s="12"/>
      <c r="O26" s="13"/>
      <c r="P26" s="13"/>
      <c r="Q26" s="13"/>
      <c r="R26" s="13"/>
      <c r="S26" s="58"/>
      <c r="T26" s="58"/>
      <c r="U26" s="58"/>
      <c r="V26" s="51" t="e">
        <f t="shared" si="0"/>
        <v>#DIV/0!</v>
      </c>
      <c r="Y26" s="41"/>
      <c r="AB26" s="60">
        <f t="shared" si="1"/>
        <v>0</v>
      </c>
      <c r="AC26" s="60">
        <f t="shared" si="2"/>
        <v>0</v>
      </c>
      <c r="AD26" s="60">
        <f t="shared" si="3"/>
        <v>0</v>
      </c>
      <c r="AE26" s="60">
        <f t="shared" si="4"/>
        <v>0</v>
      </c>
      <c r="AF26" s="39">
        <f t="shared" si="5"/>
        <v>0</v>
      </c>
      <c r="AG26" s="39">
        <f t="shared" si="6"/>
        <v>0</v>
      </c>
    </row>
    <row r="27" spans="1:33" ht="15.75">
      <c r="A27" s="9"/>
      <c r="B27" s="10"/>
      <c r="C27" s="10"/>
      <c r="D27" s="10"/>
      <c r="E27" s="10"/>
      <c r="F27" s="10"/>
      <c r="G27" s="10"/>
      <c r="H27" s="10"/>
      <c r="I27" s="10"/>
      <c r="J27" s="12"/>
      <c r="K27" s="12"/>
      <c r="L27" s="12"/>
      <c r="M27" s="12"/>
      <c r="N27" s="12"/>
      <c r="O27" s="13"/>
      <c r="P27" s="13"/>
      <c r="Q27" s="13"/>
      <c r="R27" s="13"/>
      <c r="S27" s="58"/>
      <c r="T27" s="58"/>
      <c r="U27" s="58"/>
      <c r="V27" s="51" t="e">
        <f t="shared" si="0"/>
        <v>#DIV/0!</v>
      </c>
      <c r="Y27" s="41"/>
      <c r="AB27" s="60">
        <f t="shared" si="1"/>
        <v>0</v>
      </c>
      <c r="AC27" s="60">
        <f t="shared" si="2"/>
        <v>0</v>
      </c>
      <c r="AD27" s="60">
        <f t="shared" si="3"/>
        <v>0</v>
      </c>
      <c r="AE27" s="60">
        <f t="shared" si="4"/>
        <v>0</v>
      </c>
      <c r="AF27" s="39">
        <f t="shared" si="5"/>
        <v>0</v>
      </c>
      <c r="AG27" s="39">
        <f t="shared" si="6"/>
        <v>0</v>
      </c>
    </row>
    <row r="28" spans="1:33" ht="15.75">
      <c r="A28" s="9"/>
      <c r="B28" s="10"/>
      <c r="C28" s="10"/>
      <c r="D28" s="10"/>
      <c r="E28" s="10"/>
      <c r="F28" s="10"/>
      <c r="G28" s="10"/>
      <c r="H28" s="10"/>
      <c r="I28" s="10"/>
      <c r="J28" s="12"/>
      <c r="K28" s="12"/>
      <c r="L28" s="12"/>
      <c r="M28" s="12"/>
      <c r="N28" s="12"/>
      <c r="O28" s="13"/>
      <c r="P28" s="13"/>
      <c r="Q28" s="13"/>
      <c r="R28" s="13"/>
      <c r="S28" s="58"/>
      <c r="T28" s="58"/>
      <c r="U28" s="58"/>
      <c r="V28" s="51" t="e">
        <f t="shared" si="0"/>
        <v>#DIV/0!</v>
      </c>
      <c r="Y28" s="41"/>
      <c r="AB28" s="60">
        <f t="shared" si="1"/>
        <v>0</v>
      </c>
      <c r="AC28" s="60">
        <f t="shared" si="2"/>
        <v>0</v>
      </c>
      <c r="AD28" s="60">
        <f t="shared" si="3"/>
        <v>0</v>
      </c>
      <c r="AE28" s="60">
        <f t="shared" si="4"/>
        <v>0</v>
      </c>
      <c r="AF28" s="39">
        <f t="shared" si="5"/>
        <v>0</v>
      </c>
      <c r="AG28" s="39">
        <f t="shared" si="6"/>
        <v>0</v>
      </c>
    </row>
    <row r="29" spans="1:33" ht="15.75">
      <c r="A29" s="9"/>
      <c r="B29" s="10"/>
      <c r="C29" s="10"/>
      <c r="D29" s="10"/>
      <c r="E29" s="10"/>
      <c r="F29" s="10"/>
      <c r="G29" s="10"/>
      <c r="H29" s="10"/>
      <c r="I29" s="10"/>
      <c r="J29" s="12"/>
      <c r="K29" s="12"/>
      <c r="L29" s="12"/>
      <c r="M29" s="12"/>
      <c r="N29" s="12"/>
      <c r="O29" s="13"/>
      <c r="P29" s="13"/>
      <c r="Q29" s="39"/>
      <c r="R29" s="49"/>
      <c r="S29" s="49"/>
      <c r="T29" s="49"/>
      <c r="U29" s="49"/>
      <c r="V29" s="51" t="e">
        <f t="shared" si="0"/>
        <v>#DIV/0!</v>
      </c>
      <c r="Y29" s="41"/>
      <c r="AB29" s="60">
        <f t="shared" si="1"/>
        <v>0</v>
      </c>
      <c r="AC29" s="60">
        <f t="shared" si="2"/>
        <v>0</v>
      </c>
      <c r="AD29" s="60">
        <f t="shared" si="3"/>
        <v>0</v>
      </c>
      <c r="AE29" s="60">
        <f t="shared" si="4"/>
        <v>0</v>
      </c>
      <c r="AF29" s="39">
        <f t="shared" si="5"/>
        <v>0</v>
      </c>
      <c r="AG29" s="39">
        <f t="shared" si="6"/>
        <v>0</v>
      </c>
    </row>
    <row r="30" spans="1:33" ht="16.5" thickBo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3"/>
      <c r="P30" s="23"/>
      <c r="Q30" s="39"/>
      <c r="R30" s="49"/>
      <c r="S30" s="49"/>
      <c r="T30" s="49"/>
      <c r="U30" s="49"/>
      <c r="V30" s="51" t="e">
        <f t="shared" si="0"/>
        <v>#DIV/0!</v>
      </c>
      <c r="Y30" s="54"/>
      <c r="AB30" s="60">
        <f t="shared" si="1"/>
        <v>0</v>
      </c>
      <c r="AC30" s="60">
        <f t="shared" si="2"/>
        <v>0</v>
      </c>
      <c r="AD30" s="60">
        <f t="shared" si="3"/>
        <v>0</v>
      </c>
      <c r="AE30" s="60">
        <f t="shared" si="4"/>
        <v>0</v>
      </c>
      <c r="AF30" s="39">
        <f t="shared" si="5"/>
        <v>0</v>
      </c>
      <c r="AG30" s="39">
        <f t="shared" si="6"/>
        <v>0</v>
      </c>
    </row>
    <row r="31" spans="1:25" ht="16.5" thickBot="1">
      <c r="A31" s="24" t="s">
        <v>11</v>
      </c>
      <c r="B31" s="25" t="e">
        <f>AVERAGE(B3:B30)</f>
        <v>#DIV/0!</v>
      </c>
      <c r="C31" s="25" t="e">
        <f aca="true" t="shared" si="7" ref="C31:Q31">AVERAGE(C3:C30)</f>
        <v>#DIV/0!</v>
      </c>
      <c r="D31" s="25" t="e">
        <f t="shared" si="7"/>
        <v>#DIV/0!</v>
      </c>
      <c r="E31" s="25" t="e">
        <f t="shared" si="7"/>
        <v>#DIV/0!</v>
      </c>
      <c r="F31" s="25" t="e">
        <f t="shared" si="7"/>
        <v>#DIV/0!</v>
      </c>
      <c r="G31" s="25" t="e">
        <f t="shared" si="7"/>
        <v>#DIV/0!</v>
      </c>
      <c r="H31" s="25" t="e">
        <f t="shared" si="7"/>
        <v>#DIV/0!</v>
      </c>
      <c r="I31" s="25" t="e">
        <f t="shared" si="7"/>
        <v>#DIV/0!</v>
      </c>
      <c r="J31" s="25" t="e">
        <f t="shared" si="7"/>
        <v>#DIV/0!</v>
      </c>
      <c r="K31" s="25" t="e">
        <f t="shared" si="7"/>
        <v>#DIV/0!</v>
      </c>
      <c r="L31" s="25" t="e">
        <f t="shared" si="7"/>
        <v>#DIV/0!</v>
      </c>
      <c r="M31" s="25" t="e">
        <f t="shared" si="7"/>
        <v>#DIV/0!</v>
      </c>
      <c r="N31" s="25" t="e">
        <f t="shared" si="7"/>
        <v>#DIV/0!</v>
      </c>
      <c r="O31" s="25" t="e">
        <f t="shared" si="7"/>
        <v>#DIV/0!</v>
      </c>
      <c r="P31" s="35" t="e">
        <f t="shared" si="7"/>
        <v>#DIV/0!</v>
      </c>
      <c r="Q31" s="35" t="e">
        <f t="shared" si="7"/>
        <v>#DIV/0!</v>
      </c>
      <c r="R31" s="35">
        <f>AVERAGE(AB3:AB30)</f>
        <v>0</v>
      </c>
      <c r="S31" s="35">
        <f>AVERAGE(AC3:AC30)</f>
        <v>0</v>
      </c>
      <c r="T31" s="35">
        <f>AVERAGE(AD3:AD30)</f>
        <v>0</v>
      </c>
      <c r="U31" s="35">
        <f>AVERAGE(AE3:AE30)</f>
        <v>0</v>
      </c>
      <c r="V31" s="51" t="e">
        <f>AVERAGE(V3:V30)</f>
        <v>#DIV/0!</v>
      </c>
      <c r="W31" s="44"/>
      <c r="X31" s="44"/>
      <c r="Y31" s="44"/>
    </row>
    <row r="32" spans="1:25" ht="15.75">
      <c r="A32" s="4" t="s">
        <v>12</v>
      </c>
      <c r="B32" s="14">
        <f>COUNTIF(B3:B30,5)</f>
        <v>0</v>
      </c>
      <c r="C32" s="14">
        <f aca="true" t="shared" si="8" ref="C32:P32">COUNTIF(C3:C30,5)</f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36">
        <f t="shared" si="8"/>
        <v>0</v>
      </c>
      <c r="Q32" s="36">
        <f>COUNTIF(Q3:Q30,5)</f>
        <v>0</v>
      </c>
      <c r="R32" s="36">
        <f>COUNTIF(R3:R30,5)</f>
        <v>0</v>
      </c>
      <c r="S32" s="36">
        <f>COUNTIF(S3:S30,5)</f>
        <v>0</v>
      </c>
      <c r="T32" s="36">
        <f>COUNTIF(T3:T30,5)</f>
        <v>0</v>
      </c>
      <c r="U32" s="36">
        <f>COUNTIF(U3:U30,5)</f>
        <v>0</v>
      </c>
      <c r="V32" s="52">
        <f>COUNTIF(V3:V30,5)</f>
        <v>0</v>
      </c>
      <c r="W32" s="45"/>
      <c r="X32" s="45"/>
      <c r="Y32" s="46"/>
    </row>
    <row r="33" spans="1:25" ht="15.75">
      <c r="A33" s="5" t="s">
        <v>13</v>
      </c>
      <c r="B33" s="15">
        <f>COUNTIF(B3:B30,4)</f>
        <v>0</v>
      </c>
      <c r="C33" s="15">
        <f aca="true" t="shared" si="9" ref="C33:P33">COUNTIF(C3:C30,4)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13">
        <f t="shared" si="9"/>
        <v>0</v>
      </c>
      <c r="Q33" s="13">
        <f>COUNTIF(Q3:Q30,4)</f>
        <v>0</v>
      </c>
      <c r="R33" s="13">
        <f>COUNTIF(R3:R30,4)</f>
        <v>0</v>
      </c>
      <c r="S33" s="58">
        <f>COUNTIF(S3:S30,4)</f>
        <v>0</v>
      </c>
      <c r="T33" s="58">
        <f>COUNTIF(T3:T30,4)</f>
        <v>0</v>
      </c>
      <c r="U33" s="58">
        <f>COUNTIF(U3:U30,4)</f>
        <v>0</v>
      </c>
      <c r="V33" s="52">
        <f>COUNTIF(V3:V30,4)</f>
        <v>0</v>
      </c>
      <c r="W33" s="45"/>
      <c r="X33" s="45"/>
      <c r="Y33" s="46"/>
    </row>
    <row r="34" spans="1:25" ht="15.75">
      <c r="A34" s="5" t="s">
        <v>14</v>
      </c>
      <c r="B34" s="15">
        <f>COUNTIF(B3:B30,3)</f>
        <v>0</v>
      </c>
      <c r="C34" s="15">
        <f aca="true" t="shared" si="10" ref="C34:P34">COUNTIF(C3:C30,3)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3">
        <f t="shared" si="10"/>
        <v>0</v>
      </c>
      <c r="Q34" s="13">
        <f>COUNTIF(Q3:Q30,3)</f>
        <v>0</v>
      </c>
      <c r="R34" s="13">
        <f>COUNTIF(R3:R30,3)</f>
        <v>0</v>
      </c>
      <c r="S34" s="58">
        <f>COUNTIF(S3:S30,3)</f>
        <v>0</v>
      </c>
      <c r="T34" s="58">
        <f>COUNTIF(T3:T30,3)</f>
        <v>0</v>
      </c>
      <c r="U34" s="58">
        <f>COUNTIF(U3:U30,3)</f>
        <v>0</v>
      </c>
      <c r="V34" s="52">
        <f>COUNTIF(V3:V30,3)</f>
        <v>0</v>
      </c>
      <c r="W34" s="45"/>
      <c r="X34" s="45"/>
      <c r="Y34" s="46"/>
    </row>
    <row r="35" spans="1:25" ht="16.5" thickBot="1">
      <c r="A35" s="6" t="s">
        <v>15</v>
      </c>
      <c r="B35" s="16">
        <f>COUNTIF(B3:B30,2)</f>
        <v>0</v>
      </c>
      <c r="C35" s="16">
        <f aca="true" t="shared" si="11" ref="C35:P35">COUNTIF(C3:C30,2)</f>
        <v>0</v>
      </c>
      <c r="D35" s="16">
        <f t="shared" si="11"/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6">
        <f t="shared" si="11"/>
        <v>0</v>
      </c>
      <c r="O35" s="16">
        <f t="shared" si="11"/>
        <v>0</v>
      </c>
      <c r="P35" s="23">
        <f t="shared" si="11"/>
        <v>0</v>
      </c>
      <c r="Q35" s="23">
        <f>COUNTIF(Q3:Q30,2)</f>
        <v>0</v>
      </c>
      <c r="R35" s="23">
        <f>COUNTIF(R3:R30,2)</f>
        <v>0</v>
      </c>
      <c r="S35" s="23">
        <f>COUNTIF(S3:S30,2)</f>
        <v>0</v>
      </c>
      <c r="T35" s="23">
        <f>COUNTIF(T3:T30,2)</f>
        <v>0</v>
      </c>
      <c r="U35" s="23">
        <f>COUNTIF(U3:U30,2)</f>
        <v>0</v>
      </c>
      <c r="V35" s="52">
        <f>COUNTIF(V3:V30,2)</f>
        <v>0</v>
      </c>
      <c r="W35" s="45"/>
      <c r="X35" s="45"/>
      <c r="Y35" s="46"/>
    </row>
    <row r="36" spans="1:25" ht="15.75">
      <c r="A36" s="7" t="s">
        <v>18</v>
      </c>
      <c r="B36" s="17" t="e">
        <f>SUM(B32:B34)/SUM(B32:B35)*100</f>
        <v>#DIV/0!</v>
      </c>
      <c r="C36" s="17" t="e">
        <f aca="true" t="shared" si="12" ref="C36:P36">SUM(C32:C34)/SUM(C32:C35)*100</f>
        <v>#DIV/0!</v>
      </c>
      <c r="D36" s="17" t="e">
        <f t="shared" si="12"/>
        <v>#DIV/0!</v>
      </c>
      <c r="E36" s="17" t="e">
        <f t="shared" si="12"/>
        <v>#DIV/0!</v>
      </c>
      <c r="F36" s="17" t="e">
        <f t="shared" si="12"/>
        <v>#DIV/0!</v>
      </c>
      <c r="G36" s="17" t="e">
        <f t="shared" si="12"/>
        <v>#DIV/0!</v>
      </c>
      <c r="H36" s="17" t="e">
        <f t="shared" si="12"/>
        <v>#DIV/0!</v>
      </c>
      <c r="I36" s="17" t="e">
        <f t="shared" si="12"/>
        <v>#DIV/0!</v>
      </c>
      <c r="J36" s="17" t="e">
        <f t="shared" si="12"/>
        <v>#DIV/0!</v>
      </c>
      <c r="K36" s="17" t="e">
        <f t="shared" si="12"/>
        <v>#DIV/0!</v>
      </c>
      <c r="L36" s="17" t="e">
        <f t="shared" si="12"/>
        <v>#DIV/0!</v>
      </c>
      <c r="M36" s="17" t="e">
        <f t="shared" si="12"/>
        <v>#DIV/0!</v>
      </c>
      <c r="N36" s="17" t="e">
        <f t="shared" si="12"/>
        <v>#DIV/0!</v>
      </c>
      <c r="O36" s="17" t="e">
        <f t="shared" si="12"/>
        <v>#DIV/0!</v>
      </c>
      <c r="P36" s="37" t="e">
        <f t="shared" si="12"/>
        <v>#DIV/0!</v>
      </c>
      <c r="Q36" s="37" t="e">
        <f>SUM(Q32:Q34)/SUM(Q32:Q35)*100</f>
        <v>#DIV/0!</v>
      </c>
      <c r="R36" s="37" t="e">
        <f>SUM(R32:R34)/SUM(R32:R35)*100</f>
        <v>#DIV/0!</v>
      </c>
      <c r="S36" s="37" t="e">
        <f>SUM(S32:S34)/SUM(S32:S35)*100</f>
        <v>#DIV/0!</v>
      </c>
      <c r="T36" s="37" t="e">
        <f>SUM(T32:T34)/SUM(T32:T35)*100</f>
        <v>#DIV/0!</v>
      </c>
      <c r="U36" s="37" t="e">
        <f>SUM(U32:U34)/SUM(U32:U35)*100</f>
        <v>#DIV/0!</v>
      </c>
      <c r="V36" s="53" t="e">
        <f>SUM(V32:V34)/SUM(V32:V35)*100</f>
        <v>#DIV/0!</v>
      </c>
      <c r="W36" s="47"/>
      <c r="X36" s="47"/>
      <c r="Y36" s="47"/>
    </row>
    <row r="37" spans="1:25" ht="16.5" thickBot="1">
      <c r="A37" s="8" t="s">
        <v>17</v>
      </c>
      <c r="B37" s="18" t="e">
        <f>SUM(B32:B33)/SUM(B32:B35)*100</f>
        <v>#DIV/0!</v>
      </c>
      <c r="C37" s="18" t="e">
        <f aca="true" t="shared" si="13" ref="C37:P37">SUM(C32:C33)/SUM(C32:C35)*100</f>
        <v>#DIV/0!</v>
      </c>
      <c r="D37" s="18" t="e">
        <f t="shared" si="13"/>
        <v>#DIV/0!</v>
      </c>
      <c r="E37" s="18" t="e">
        <f t="shared" si="13"/>
        <v>#DIV/0!</v>
      </c>
      <c r="F37" s="18" t="e">
        <f t="shared" si="13"/>
        <v>#DIV/0!</v>
      </c>
      <c r="G37" s="18" t="e">
        <f t="shared" si="13"/>
        <v>#DIV/0!</v>
      </c>
      <c r="H37" s="18" t="e">
        <f t="shared" si="13"/>
        <v>#DIV/0!</v>
      </c>
      <c r="I37" s="18" t="e">
        <f t="shared" si="13"/>
        <v>#DIV/0!</v>
      </c>
      <c r="J37" s="18" t="e">
        <f t="shared" si="13"/>
        <v>#DIV/0!</v>
      </c>
      <c r="K37" s="18" t="e">
        <f t="shared" si="13"/>
        <v>#DIV/0!</v>
      </c>
      <c r="L37" s="18" t="e">
        <f t="shared" si="13"/>
        <v>#DIV/0!</v>
      </c>
      <c r="M37" s="18" t="e">
        <f t="shared" si="13"/>
        <v>#DIV/0!</v>
      </c>
      <c r="N37" s="18" t="e">
        <f t="shared" si="13"/>
        <v>#DIV/0!</v>
      </c>
      <c r="O37" s="18" t="e">
        <f t="shared" si="13"/>
        <v>#DIV/0!</v>
      </c>
      <c r="P37" s="38" t="e">
        <f t="shared" si="13"/>
        <v>#DIV/0!</v>
      </c>
      <c r="Q37" s="38" t="e">
        <f>SUM(Q32:Q33)/SUM(Q32:Q35)*100</f>
        <v>#DIV/0!</v>
      </c>
      <c r="R37" s="38" t="e">
        <f>SUM(R32:R33)/SUM(R32:R35)*100</f>
        <v>#DIV/0!</v>
      </c>
      <c r="S37" s="38" t="e">
        <f>SUM(S32:S33)/SUM(S32:S35)*100</f>
        <v>#DIV/0!</v>
      </c>
      <c r="T37" s="38" t="e">
        <f>SUM(T32:T33)/SUM(T32:T35)*100</f>
        <v>#DIV/0!</v>
      </c>
      <c r="U37" s="38" t="e">
        <f>SUM(U32:U33)/SUM(U32:U35)*100</f>
        <v>#DIV/0!</v>
      </c>
      <c r="V37" s="53" t="e">
        <f>SUM(V32:V33)/SUM(V32:V35)*100</f>
        <v>#DIV/0!</v>
      </c>
      <c r="W37" s="47"/>
      <c r="X37" s="47"/>
      <c r="Y37" s="47"/>
    </row>
    <row r="38" spans="1:25" ht="16.5" thickTop="1">
      <c r="A38" s="28" t="s">
        <v>27</v>
      </c>
      <c r="B38" t="e">
        <f>(B35*1+B33*0.64+B34*0.36+B35*0.16)*100/SUM(B32:B35)</f>
        <v>#DIV/0!</v>
      </c>
      <c r="C38" t="e">
        <f aca="true" t="shared" si="14" ref="C38:S38">(C35*1+C33*0.64+C34*0.36+C35*0.16)*100/SUM(C32:C35)</f>
        <v>#DIV/0!</v>
      </c>
      <c r="D38" t="e">
        <f t="shared" si="14"/>
        <v>#DIV/0!</v>
      </c>
      <c r="E38" t="e">
        <f t="shared" si="14"/>
        <v>#DIV/0!</v>
      </c>
      <c r="F38" t="e">
        <f t="shared" si="14"/>
        <v>#DIV/0!</v>
      </c>
      <c r="G38" t="e">
        <f t="shared" si="14"/>
        <v>#DIV/0!</v>
      </c>
      <c r="H38" t="e">
        <f t="shared" si="14"/>
        <v>#DIV/0!</v>
      </c>
      <c r="I38" t="e">
        <f t="shared" si="14"/>
        <v>#DIV/0!</v>
      </c>
      <c r="J38" t="e">
        <f t="shared" si="14"/>
        <v>#DIV/0!</v>
      </c>
      <c r="K38" t="e">
        <f t="shared" si="14"/>
        <v>#DIV/0!</v>
      </c>
      <c r="L38" t="e">
        <f t="shared" si="14"/>
        <v>#DIV/0!</v>
      </c>
      <c r="M38" t="e">
        <f t="shared" si="14"/>
        <v>#DIV/0!</v>
      </c>
      <c r="N38" t="e">
        <f t="shared" si="14"/>
        <v>#DIV/0!</v>
      </c>
      <c r="O38" t="e">
        <f t="shared" si="14"/>
        <v>#DIV/0!</v>
      </c>
      <c r="P38" t="e">
        <f t="shared" si="14"/>
        <v>#DIV/0!</v>
      </c>
      <c r="Q38" t="e">
        <f>(Q35*1+Q33*0.64+Q34*0.36+Q35*0.16)*100/SUM(Q32:Q35)</f>
        <v>#DIV/0!</v>
      </c>
      <c r="R38" t="e">
        <f t="shared" si="14"/>
        <v>#DIV/0!</v>
      </c>
      <c r="S38" s="55" t="e">
        <f>(S35*1+S33*0.64+S34*0.36+S35*0.16)*100/SUM(S32:S35)</f>
        <v>#DIV/0!</v>
      </c>
      <c r="T38" s="55" t="e">
        <f>(T35*1+T33*0.64+T34*0.36+T35*0.16)*100/SUM(T32:T35)</f>
        <v>#DIV/0!</v>
      </c>
      <c r="U38" s="55" t="e">
        <f>(U35*1+U33*0.64+U34*0.36+U35*0.16)*100/SUM(U32:U35)</f>
        <v>#DIV/0!</v>
      </c>
      <c r="V38" s="39" t="e">
        <f>(V35*1+V33*0.64+V34*0.36+V35*0.16)*100/SUM(V32:V35)</f>
        <v>#DIV/0!</v>
      </c>
      <c r="W38" s="46"/>
      <c r="X38" s="46"/>
      <c r="Y38" s="46"/>
    </row>
    <row r="39" spans="1:2" ht="15.75">
      <c r="A39" s="19" t="s">
        <v>22</v>
      </c>
      <c r="B39" s="26">
        <f>COUNTIF(V3:V30,5)</f>
        <v>0</v>
      </c>
    </row>
    <row r="40" spans="1:2" ht="15.75">
      <c r="A40" s="19" t="s">
        <v>30</v>
      </c>
      <c r="B40" s="27">
        <f>COUNTIF(AB3:AB30,"=0")-COUNTIF(V3:V30,5)</f>
        <v>28</v>
      </c>
    </row>
    <row r="41" spans="1:2" ht="15.75">
      <c r="A41" s="19" t="s">
        <v>23</v>
      </c>
      <c r="B41" s="26">
        <f>COUNTIF(AF3:AF30,"=1")</f>
        <v>0</v>
      </c>
    </row>
    <row r="42" spans="1:2" ht="15.75">
      <c r="A42" s="19" t="s">
        <v>24</v>
      </c>
      <c r="B42" s="26">
        <f>COUNTIF(AG3:AG30,"=1")</f>
        <v>0</v>
      </c>
    </row>
    <row r="43" spans="1:2" ht="15.75">
      <c r="A43" s="19" t="s">
        <v>25</v>
      </c>
      <c r="B43" s="26">
        <f>COUNTIF(AE3:AE30,"&gt;=1")</f>
        <v>0</v>
      </c>
    </row>
  </sheetData>
  <sheetProtection/>
  <mergeCells count="2">
    <mergeCell ref="A1:A2"/>
    <mergeCell ref="B1:P1"/>
  </mergeCells>
  <conditionalFormatting sqref="B3:P30 Q3:U28">
    <cfRule type="cellIs" priority="16" dxfId="24" operator="lessThan">
      <formula>2.5</formula>
    </cfRule>
    <cfRule type="cellIs" priority="17" dxfId="25" operator="greaterThan">
      <formula>3.5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G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140625" style="55" customWidth="1"/>
    <col min="2" max="16" width="5.7109375" style="55" customWidth="1"/>
    <col min="17" max="17" width="7.57421875" style="55" customWidth="1"/>
    <col min="18" max="23" width="9.140625" style="55" customWidth="1"/>
    <col min="24" max="16384" width="9.140625" style="55" customWidth="1"/>
  </cols>
  <sheetData>
    <row r="1" spans="1:16" ht="16.5" customHeight="1" thickTop="1">
      <c r="A1" s="63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33" ht="102" customHeight="1">
      <c r="A2" s="64"/>
      <c r="B2" s="1" t="s">
        <v>2</v>
      </c>
      <c r="C2" s="1" t="s">
        <v>7</v>
      </c>
      <c r="D2" s="3" t="s">
        <v>26</v>
      </c>
      <c r="E2" s="2" t="s">
        <v>3</v>
      </c>
      <c r="F2" s="1" t="s">
        <v>4</v>
      </c>
      <c r="G2" s="1" t="s">
        <v>6</v>
      </c>
      <c r="H2" s="1" t="s">
        <v>10</v>
      </c>
      <c r="I2" s="11" t="s">
        <v>8</v>
      </c>
      <c r="J2" s="3" t="s">
        <v>19</v>
      </c>
      <c r="K2" s="1" t="s">
        <v>5</v>
      </c>
      <c r="L2" s="3" t="s">
        <v>20</v>
      </c>
      <c r="M2" s="3" t="s">
        <v>9</v>
      </c>
      <c r="N2" s="3" t="s">
        <v>31</v>
      </c>
      <c r="O2" s="3" t="s">
        <v>32</v>
      </c>
      <c r="P2" s="3" t="s">
        <v>21</v>
      </c>
      <c r="Q2" s="40" t="s">
        <v>33</v>
      </c>
      <c r="R2" s="48" t="s">
        <v>34</v>
      </c>
      <c r="S2" s="48" t="s">
        <v>34</v>
      </c>
      <c r="T2" s="48" t="s">
        <v>34</v>
      </c>
      <c r="U2" s="48" t="s">
        <v>34</v>
      </c>
      <c r="V2" s="43" t="s">
        <v>16</v>
      </c>
      <c r="W2" s="46"/>
      <c r="AB2" s="55" t="s">
        <v>61</v>
      </c>
      <c r="AC2" s="55">
        <v>4</v>
      </c>
      <c r="AD2" s="55">
        <v>3</v>
      </c>
      <c r="AE2" s="55">
        <v>2</v>
      </c>
      <c r="AF2" s="55" t="s">
        <v>62</v>
      </c>
      <c r="AG2" s="55" t="s">
        <v>63</v>
      </c>
    </row>
    <row r="3" spans="1:33" ht="15.75">
      <c r="A3" s="9"/>
      <c r="B3" s="56"/>
      <c r="C3" s="56"/>
      <c r="D3" s="56"/>
      <c r="E3" s="56"/>
      <c r="F3" s="56"/>
      <c r="G3" s="56"/>
      <c r="H3" s="56"/>
      <c r="I3" s="56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1" t="e">
        <f>AVERAGE(B3:U3)</f>
        <v>#DIV/0!</v>
      </c>
      <c r="Y3" s="41"/>
      <c r="AB3" s="60">
        <f>COUNTIF(B3:U3,"&lt;4")</f>
        <v>0</v>
      </c>
      <c r="AC3" s="60">
        <f>COUNTIF(B3:U3,"=4")</f>
        <v>0</v>
      </c>
      <c r="AD3" s="60">
        <f>COUNTIF(B3:U3,"=3")</f>
        <v>0</v>
      </c>
      <c r="AE3" s="60">
        <f>COUNTIF(B3:U3,"=2")</f>
        <v>0</v>
      </c>
      <c r="AF3" s="60">
        <f>SUM(AC3:AE3)</f>
        <v>0</v>
      </c>
      <c r="AG3" s="60">
        <f>SUM(AD3:AE3)</f>
        <v>0</v>
      </c>
    </row>
    <row r="4" spans="1:33" ht="15.75">
      <c r="A4" s="9"/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1" t="e">
        <f aca="true" t="shared" si="0" ref="V4:V30">AVERAGE(B4:U4)</f>
        <v>#DIV/0!</v>
      </c>
      <c r="Y4" s="41"/>
      <c r="AB4" s="60">
        <f aca="true" t="shared" si="1" ref="AB4:AB30">COUNTIF(B4:U4,"&lt;4")</f>
        <v>0</v>
      </c>
      <c r="AC4" s="60">
        <f aca="true" t="shared" si="2" ref="AC4:AC30">COUNTIF(B4:U4,"=4")</f>
        <v>0</v>
      </c>
      <c r="AD4" s="60">
        <f aca="true" t="shared" si="3" ref="AD4:AD30">COUNTIF(B4:U4,"=3")</f>
        <v>0</v>
      </c>
      <c r="AE4" s="60">
        <f aca="true" t="shared" si="4" ref="AE4:AE30">COUNTIF(B4:U4,"=2")</f>
        <v>0</v>
      </c>
      <c r="AF4" s="60">
        <f aca="true" t="shared" si="5" ref="AF4:AF30">SUM(AC4:AE4)</f>
        <v>0</v>
      </c>
      <c r="AG4" s="60">
        <f aca="true" t="shared" si="6" ref="AG4:AG30">SUM(AD4:AE4)</f>
        <v>0</v>
      </c>
    </row>
    <row r="5" spans="1:33" ht="15.75">
      <c r="A5" s="9"/>
      <c r="B5" s="56"/>
      <c r="C5" s="56"/>
      <c r="D5" s="56"/>
      <c r="E5" s="56"/>
      <c r="F5" s="56"/>
      <c r="G5" s="56"/>
      <c r="H5" s="56"/>
      <c r="I5" s="56"/>
      <c r="J5" s="57"/>
      <c r="K5" s="57"/>
      <c r="L5" s="57"/>
      <c r="M5" s="57"/>
      <c r="N5" s="57"/>
      <c r="O5" s="58"/>
      <c r="P5" s="58"/>
      <c r="Q5" s="58"/>
      <c r="R5" s="58"/>
      <c r="S5" s="58"/>
      <c r="T5" s="58"/>
      <c r="U5" s="58"/>
      <c r="V5" s="51" t="e">
        <f t="shared" si="0"/>
        <v>#DIV/0!</v>
      </c>
      <c r="Y5" s="41"/>
      <c r="AB5" s="60">
        <f t="shared" si="1"/>
        <v>0</v>
      </c>
      <c r="AC5" s="60">
        <f t="shared" si="2"/>
        <v>0</v>
      </c>
      <c r="AD5" s="60">
        <f t="shared" si="3"/>
        <v>0</v>
      </c>
      <c r="AE5" s="60">
        <f t="shared" si="4"/>
        <v>0</v>
      </c>
      <c r="AF5" s="60">
        <f t="shared" si="5"/>
        <v>0</v>
      </c>
      <c r="AG5" s="60">
        <f t="shared" si="6"/>
        <v>0</v>
      </c>
    </row>
    <row r="6" spans="1:33" ht="15.75">
      <c r="A6" s="9"/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  <c r="M6" s="57"/>
      <c r="N6" s="57"/>
      <c r="O6" s="58"/>
      <c r="P6" s="58"/>
      <c r="Q6" s="58"/>
      <c r="R6" s="58"/>
      <c r="S6" s="58"/>
      <c r="T6" s="58"/>
      <c r="U6" s="58"/>
      <c r="V6" s="51" t="e">
        <f t="shared" si="0"/>
        <v>#DIV/0!</v>
      </c>
      <c r="Y6" s="41"/>
      <c r="AB6" s="60">
        <f t="shared" si="1"/>
        <v>0</v>
      </c>
      <c r="AC6" s="60">
        <f t="shared" si="2"/>
        <v>0</v>
      </c>
      <c r="AD6" s="60">
        <f t="shared" si="3"/>
        <v>0</v>
      </c>
      <c r="AE6" s="60">
        <f t="shared" si="4"/>
        <v>0</v>
      </c>
      <c r="AF6" s="60">
        <f t="shared" si="5"/>
        <v>0</v>
      </c>
      <c r="AG6" s="60">
        <f t="shared" si="6"/>
        <v>0</v>
      </c>
    </row>
    <row r="7" spans="1:33" ht="15.75">
      <c r="A7" s="9"/>
      <c r="B7" s="56"/>
      <c r="C7" s="56"/>
      <c r="D7" s="56"/>
      <c r="E7" s="56"/>
      <c r="F7" s="56"/>
      <c r="G7" s="56"/>
      <c r="H7" s="56"/>
      <c r="I7" s="56"/>
      <c r="J7" s="57"/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1" t="e">
        <f t="shared" si="0"/>
        <v>#DIV/0!</v>
      </c>
      <c r="Y7" s="41"/>
      <c r="AB7" s="60">
        <f t="shared" si="1"/>
        <v>0</v>
      </c>
      <c r="AC7" s="60">
        <f t="shared" si="2"/>
        <v>0</v>
      </c>
      <c r="AD7" s="60">
        <f t="shared" si="3"/>
        <v>0</v>
      </c>
      <c r="AE7" s="60">
        <f t="shared" si="4"/>
        <v>0</v>
      </c>
      <c r="AF7" s="60">
        <f t="shared" si="5"/>
        <v>0</v>
      </c>
      <c r="AG7" s="60">
        <f t="shared" si="6"/>
        <v>0</v>
      </c>
    </row>
    <row r="8" spans="1:33" ht="15.75">
      <c r="A8" s="9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58"/>
      <c r="P8" s="58"/>
      <c r="Q8" s="58"/>
      <c r="R8" s="58"/>
      <c r="S8" s="58"/>
      <c r="T8" s="58"/>
      <c r="U8" s="58"/>
      <c r="V8" s="51" t="e">
        <f t="shared" si="0"/>
        <v>#DIV/0!</v>
      </c>
      <c r="Y8" s="41"/>
      <c r="AB8" s="60">
        <f t="shared" si="1"/>
        <v>0</v>
      </c>
      <c r="AC8" s="60">
        <f t="shared" si="2"/>
        <v>0</v>
      </c>
      <c r="AD8" s="60">
        <f t="shared" si="3"/>
        <v>0</v>
      </c>
      <c r="AE8" s="60">
        <f t="shared" si="4"/>
        <v>0</v>
      </c>
      <c r="AF8" s="60">
        <f t="shared" si="5"/>
        <v>0</v>
      </c>
      <c r="AG8" s="60">
        <f t="shared" si="6"/>
        <v>0</v>
      </c>
    </row>
    <row r="9" spans="1:33" ht="15.75">
      <c r="A9" s="9"/>
      <c r="B9" s="56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1" t="e">
        <f t="shared" si="0"/>
        <v>#DIV/0!</v>
      </c>
      <c r="Y9" s="41"/>
      <c r="AB9" s="60">
        <f t="shared" si="1"/>
        <v>0</v>
      </c>
      <c r="AC9" s="60">
        <f t="shared" si="2"/>
        <v>0</v>
      </c>
      <c r="AD9" s="60">
        <f t="shared" si="3"/>
        <v>0</v>
      </c>
      <c r="AE9" s="60">
        <f t="shared" si="4"/>
        <v>0</v>
      </c>
      <c r="AF9" s="60">
        <f t="shared" si="5"/>
        <v>0</v>
      </c>
      <c r="AG9" s="60">
        <f t="shared" si="6"/>
        <v>0</v>
      </c>
    </row>
    <row r="10" spans="1:33" ht="15.75">
      <c r="A10" s="9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1" t="e">
        <f t="shared" si="0"/>
        <v>#DIV/0!</v>
      </c>
      <c r="Y10" s="41"/>
      <c r="AB10" s="60">
        <f t="shared" si="1"/>
        <v>0</v>
      </c>
      <c r="AC10" s="60">
        <f t="shared" si="2"/>
        <v>0</v>
      </c>
      <c r="AD10" s="60">
        <f t="shared" si="3"/>
        <v>0</v>
      </c>
      <c r="AE10" s="60">
        <f t="shared" si="4"/>
        <v>0</v>
      </c>
      <c r="AF10" s="60">
        <f t="shared" si="5"/>
        <v>0</v>
      </c>
      <c r="AG10" s="60">
        <f t="shared" si="6"/>
        <v>0</v>
      </c>
    </row>
    <row r="11" spans="1:33" ht="15.75">
      <c r="A11" s="9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1" t="e">
        <f t="shared" si="0"/>
        <v>#DIV/0!</v>
      </c>
      <c r="Y11" s="41"/>
      <c r="AB11" s="60">
        <f t="shared" si="1"/>
        <v>0</v>
      </c>
      <c r="AC11" s="60">
        <f t="shared" si="2"/>
        <v>0</v>
      </c>
      <c r="AD11" s="60">
        <f t="shared" si="3"/>
        <v>0</v>
      </c>
      <c r="AE11" s="60">
        <f t="shared" si="4"/>
        <v>0</v>
      </c>
      <c r="AF11" s="60">
        <f t="shared" si="5"/>
        <v>0</v>
      </c>
      <c r="AG11" s="60">
        <f t="shared" si="6"/>
        <v>0</v>
      </c>
    </row>
    <row r="12" spans="1:33" ht="15.75">
      <c r="A12" s="9"/>
      <c r="B12" s="56"/>
      <c r="C12" s="56"/>
      <c r="D12" s="56"/>
      <c r="E12" s="56"/>
      <c r="F12" s="56"/>
      <c r="G12" s="56"/>
      <c r="H12" s="56"/>
      <c r="I12" s="56"/>
      <c r="J12" s="57"/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1" t="e">
        <f t="shared" si="0"/>
        <v>#DIV/0!</v>
      </c>
      <c r="Y12" s="41"/>
      <c r="AB12" s="60">
        <f t="shared" si="1"/>
        <v>0</v>
      </c>
      <c r="AC12" s="60">
        <f t="shared" si="2"/>
        <v>0</v>
      </c>
      <c r="AD12" s="60">
        <f t="shared" si="3"/>
        <v>0</v>
      </c>
      <c r="AE12" s="60">
        <f t="shared" si="4"/>
        <v>0</v>
      </c>
      <c r="AF12" s="60">
        <f t="shared" si="5"/>
        <v>0</v>
      </c>
      <c r="AG12" s="60">
        <f t="shared" si="6"/>
        <v>0</v>
      </c>
    </row>
    <row r="13" spans="1:33" ht="15.75">
      <c r="A13" s="9"/>
      <c r="B13" s="56"/>
      <c r="C13" s="56"/>
      <c r="D13" s="56"/>
      <c r="E13" s="56"/>
      <c r="F13" s="56"/>
      <c r="G13" s="56"/>
      <c r="H13" s="56"/>
      <c r="I13" s="56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1" t="e">
        <f t="shared" si="0"/>
        <v>#DIV/0!</v>
      </c>
      <c r="Y13" s="41"/>
      <c r="AB13" s="60">
        <f t="shared" si="1"/>
        <v>0</v>
      </c>
      <c r="AC13" s="60">
        <f t="shared" si="2"/>
        <v>0</v>
      </c>
      <c r="AD13" s="60">
        <f t="shared" si="3"/>
        <v>0</v>
      </c>
      <c r="AE13" s="60">
        <f t="shared" si="4"/>
        <v>0</v>
      </c>
      <c r="AF13" s="60">
        <f t="shared" si="5"/>
        <v>0</v>
      </c>
      <c r="AG13" s="60">
        <f t="shared" si="6"/>
        <v>0</v>
      </c>
    </row>
    <row r="14" spans="1:33" ht="15.75">
      <c r="A14" s="9"/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1" t="e">
        <f t="shared" si="0"/>
        <v>#DIV/0!</v>
      </c>
      <c r="Y14" s="41"/>
      <c r="AB14" s="60">
        <f t="shared" si="1"/>
        <v>0</v>
      </c>
      <c r="AC14" s="60">
        <f t="shared" si="2"/>
        <v>0</v>
      </c>
      <c r="AD14" s="60">
        <f t="shared" si="3"/>
        <v>0</v>
      </c>
      <c r="AE14" s="60">
        <f t="shared" si="4"/>
        <v>0</v>
      </c>
      <c r="AF14" s="60">
        <f t="shared" si="5"/>
        <v>0</v>
      </c>
      <c r="AG14" s="60">
        <f t="shared" si="6"/>
        <v>0</v>
      </c>
    </row>
    <row r="15" spans="1:33" ht="15.75">
      <c r="A15" s="9"/>
      <c r="B15" s="56"/>
      <c r="C15" s="56"/>
      <c r="D15" s="56"/>
      <c r="E15" s="56"/>
      <c r="F15" s="56"/>
      <c r="G15" s="56"/>
      <c r="H15" s="56"/>
      <c r="I15" s="56"/>
      <c r="J15" s="57"/>
      <c r="K15" s="57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1" t="e">
        <f t="shared" si="0"/>
        <v>#DIV/0!</v>
      </c>
      <c r="Y15" s="41"/>
      <c r="AB15" s="60">
        <f t="shared" si="1"/>
        <v>0</v>
      </c>
      <c r="AC15" s="60">
        <f t="shared" si="2"/>
        <v>0</v>
      </c>
      <c r="AD15" s="60">
        <f t="shared" si="3"/>
        <v>0</v>
      </c>
      <c r="AE15" s="60">
        <f t="shared" si="4"/>
        <v>0</v>
      </c>
      <c r="AF15" s="60">
        <f t="shared" si="5"/>
        <v>0</v>
      </c>
      <c r="AG15" s="60">
        <f t="shared" si="6"/>
        <v>0</v>
      </c>
    </row>
    <row r="16" spans="1:33" ht="15.75">
      <c r="A16" s="9"/>
      <c r="B16" s="56"/>
      <c r="C16" s="56"/>
      <c r="D16" s="56"/>
      <c r="E16" s="56"/>
      <c r="F16" s="56"/>
      <c r="G16" s="56"/>
      <c r="H16" s="56"/>
      <c r="I16" s="56"/>
      <c r="J16" s="57"/>
      <c r="K16" s="57"/>
      <c r="L16" s="57"/>
      <c r="M16" s="57"/>
      <c r="N16" s="57"/>
      <c r="O16" s="58"/>
      <c r="P16" s="58"/>
      <c r="Q16" s="58"/>
      <c r="R16" s="58"/>
      <c r="S16" s="58"/>
      <c r="T16" s="58"/>
      <c r="U16" s="58"/>
      <c r="V16" s="51" t="e">
        <f t="shared" si="0"/>
        <v>#DIV/0!</v>
      </c>
      <c r="Y16" s="41"/>
      <c r="AB16" s="60">
        <f t="shared" si="1"/>
        <v>0</v>
      </c>
      <c r="AC16" s="60">
        <f t="shared" si="2"/>
        <v>0</v>
      </c>
      <c r="AD16" s="60">
        <f t="shared" si="3"/>
        <v>0</v>
      </c>
      <c r="AE16" s="60">
        <f t="shared" si="4"/>
        <v>0</v>
      </c>
      <c r="AF16" s="60">
        <f t="shared" si="5"/>
        <v>0</v>
      </c>
      <c r="AG16" s="60">
        <f t="shared" si="6"/>
        <v>0</v>
      </c>
    </row>
    <row r="17" spans="1:33" ht="15.75">
      <c r="A17" s="9"/>
      <c r="B17" s="56"/>
      <c r="C17" s="56"/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8"/>
      <c r="P17" s="58"/>
      <c r="Q17" s="58"/>
      <c r="R17" s="58"/>
      <c r="S17" s="58"/>
      <c r="T17" s="58"/>
      <c r="U17" s="58"/>
      <c r="V17" s="51" t="e">
        <f t="shared" si="0"/>
        <v>#DIV/0!</v>
      </c>
      <c r="Y17" s="41"/>
      <c r="AB17" s="60">
        <f t="shared" si="1"/>
        <v>0</v>
      </c>
      <c r="AC17" s="60">
        <f t="shared" si="2"/>
        <v>0</v>
      </c>
      <c r="AD17" s="60">
        <f t="shared" si="3"/>
        <v>0</v>
      </c>
      <c r="AE17" s="60">
        <f t="shared" si="4"/>
        <v>0</v>
      </c>
      <c r="AF17" s="60">
        <f t="shared" si="5"/>
        <v>0</v>
      </c>
      <c r="AG17" s="60">
        <f t="shared" si="6"/>
        <v>0</v>
      </c>
    </row>
    <row r="18" spans="1:33" ht="15.75">
      <c r="A18" s="9"/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57"/>
      <c r="O18" s="58"/>
      <c r="P18" s="58"/>
      <c r="Q18" s="58"/>
      <c r="R18" s="58"/>
      <c r="S18" s="58"/>
      <c r="T18" s="58"/>
      <c r="U18" s="58"/>
      <c r="V18" s="51" t="e">
        <f t="shared" si="0"/>
        <v>#DIV/0!</v>
      </c>
      <c r="Y18" s="41"/>
      <c r="AB18" s="60">
        <f t="shared" si="1"/>
        <v>0</v>
      </c>
      <c r="AC18" s="60">
        <f t="shared" si="2"/>
        <v>0</v>
      </c>
      <c r="AD18" s="60">
        <f t="shared" si="3"/>
        <v>0</v>
      </c>
      <c r="AE18" s="60">
        <f t="shared" si="4"/>
        <v>0</v>
      </c>
      <c r="AF18" s="60">
        <f t="shared" si="5"/>
        <v>0</v>
      </c>
      <c r="AG18" s="60">
        <f t="shared" si="6"/>
        <v>0</v>
      </c>
    </row>
    <row r="19" spans="1:33" ht="15.75">
      <c r="A19" s="9"/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8"/>
      <c r="V19" s="51" t="e">
        <f t="shared" si="0"/>
        <v>#DIV/0!</v>
      </c>
      <c r="Y19" s="41"/>
      <c r="AB19" s="60">
        <f t="shared" si="1"/>
        <v>0</v>
      </c>
      <c r="AC19" s="60">
        <f t="shared" si="2"/>
        <v>0</v>
      </c>
      <c r="AD19" s="60">
        <f t="shared" si="3"/>
        <v>0</v>
      </c>
      <c r="AE19" s="60">
        <f t="shared" si="4"/>
        <v>0</v>
      </c>
      <c r="AF19" s="60">
        <f t="shared" si="5"/>
        <v>0</v>
      </c>
      <c r="AG19" s="60">
        <f t="shared" si="6"/>
        <v>0</v>
      </c>
    </row>
    <row r="20" spans="1:33" ht="15.75">
      <c r="A20" s="9"/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8"/>
      <c r="V20" s="51" t="e">
        <f t="shared" si="0"/>
        <v>#DIV/0!</v>
      </c>
      <c r="Y20" s="41"/>
      <c r="AB20" s="60">
        <f t="shared" si="1"/>
        <v>0</v>
      </c>
      <c r="AC20" s="60">
        <f t="shared" si="2"/>
        <v>0</v>
      </c>
      <c r="AD20" s="60">
        <f t="shared" si="3"/>
        <v>0</v>
      </c>
      <c r="AE20" s="60">
        <f t="shared" si="4"/>
        <v>0</v>
      </c>
      <c r="AF20" s="60">
        <f t="shared" si="5"/>
        <v>0</v>
      </c>
      <c r="AG20" s="60">
        <f t="shared" si="6"/>
        <v>0</v>
      </c>
    </row>
    <row r="21" spans="1:33" ht="15.75">
      <c r="A21" s="9"/>
      <c r="B21" s="56"/>
      <c r="C21" s="56"/>
      <c r="D21" s="56"/>
      <c r="E21" s="56"/>
      <c r="F21" s="56"/>
      <c r="G21" s="56"/>
      <c r="H21" s="56"/>
      <c r="I21" s="56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8"/>
      <c r="V21" s="51" t="e">
        <f t="shared" si="0"/>
        <v>#DIV/0!</v>
      </c>
      <c r="Y21" s="41"/>
      <c r="AB21" s="60">
        <f t="shared" si="1"/>
        <v>0</v>
      </c>
      <c r="AC21" s="60">
        <f t="shared" si="2"/>
        <v>0</v>
      </c>
      <c r="AD21" s="60">
        <f t="shared" si="3"/>
        <v>0</v>
      </c>
      <c r="AE21" s="60">
        <f t="shared" si="4"/>
        <v>0</v>
      </c>
      <c r="AF21" s="60">
        <f t="shared" si="5"/>
        <v>0</v>
      </c>
      <c r="AG21" s="60">
        <f t="shared" si="6"/>
        <v>0</v>
      </c>
    </row>
    <row r="22" spans="1:33" ht="15.75">
      <c r="A22" s="9"/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1" t="e">
        <f t="shared" si="0"/>
        <v>#DIV/0!</v>
      </c>
      <c r="Y22" s="41"/>
      <c r="AB22" s="60">
        <f t="shared" si="1"/>
        <v>0</v>
      </c>
      <c r="AC22" s="60">
        <f t="shared" si="2"/>
        <v>0</v>
      </c>
      <c r="AD22" s="60">
        <f t="shared" si="3"/>
        <v>0</v>
      </c>
      <c r="AE22" s="60">
        <f t="shared" si="4"/>
        <v>0</v>
      </c>
      <c r="AF22" s="60">
        <f t="shared" si="5"/>
        <v>0</v>
      </c>
      <c r="AG22" s="60">
        <f t="shared" si="6"/>
        <v>0</v>
      </c>
    </row>
    <row r="23" spans="1:33" ht="15.75">
      <c r="A23" s="9"/>
      <c r="B23" s="56"/>
      <c r="C23" s="56"/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  <c r="O23" s="58"/>
      <c r="P23" s="58"/>
      <c r="Q23" s="58"/>
      <c r="R23" s="58"/>
      <c r="S23" s="58"/>
      <c r="T23" s="58"/>
      <c r="U23" s="58"/>
      <c r="V23" s="51" t="e">
        <f t="shared" si="0"/>
        <v>#DIV/0!</v>
      </c>
      <c r="Y23" s="41"/>
      <c r="AB23" s="60">
        <f t="shared" si="1"/>
        <v>0</v>
      </c>
      <c r="AC23" s="60">
        <f t="shared" si="2"/>
        <v>0</v>
      </c>
      <c r="AD23" s="60">
        <f t="shared" si="3"/>
        <v>0</v>
      </c>
      <c r="AE23" s="60">
        <f t="shared" si="4"/>
        <v>0</v>
      </c>
      <c r="AF23" s="60">
        <f t="shared" si="5"/>
        <v>0</v>
      </c>
      <c r="AG23" s="60">
        <f t="shared" si="6"/>
        <v>0</v>
      </c>
    </row>
    <row r="24" spans="1:33" ht="15.75">
      <c r="A24" s="9"/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58"/>
      <c r="P24" s="58"/>
      <c r="Q24" s="58"/>
      <c r="R24" s="58"/>
      <c r="S24" s="58"/>
      <c r="T24" s="58"/>
      <c r="U24" s="58"/>
      <c r="V24" s="51" t="e">
        <f t="shared" si="0"/>
        <v>#DIV/0!</v>
      </c>
      <c r="Y24" s="41"/>
      <c r="AB24" s="60">
        <f t="shared" si="1"/>
        <v>0</v>
      </c>
      <c r="AC24" s="60">
        <f t="shared" si="2"/>
        <v>0</v>
      </c>
      <c r="AD24" s="60">
        <f t="shared" si="3"/>
        <v>0</v>
      </c>
      <c r="AE24" s="60">
        <f t="shared" si="4"/>
        <v>0</v>
      </c>
      <c r="AF24" s="60">
        <f t="shared" si="5"/>
        <v>0</v>
      </c>
      <c r="AG24" s="60">
        <f t="shared" si="6"/>
        <v>0</v>
      </c>
    </row>
    <row r="25" spans="1:33" ht="15.75">
      <c r="A25" s="9"/>
      <c r="B25" s="56"/>
      <c r="C25" s="56"/>
      <c r="D25" s="56"/>
      <c r="E25" s="56"/>
      <c r="F25" s="56"/>
      <c r="G25" s="56"/>
      <c r="H25" s="56"/>
      <c r="I25" s="56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  <c r="V25" s="51" t="e">
        <f t="shared" si="0"/>
        <v>#DIV/0!</v>
      </c>
      <c r="Y25" s="41"/>
      <c r="AB25" s="60">
        <f>COUNTIF(B25:U25,"&lt;4")</f>
        <v>0</v>
      </c>
      <c r="AC25" s="60">
        <f t="shared" si="2"/>
        <v>0</v>
      </c>
      <c r="AD25" s="60">
        <f t="shared" si="3"/>
        <v>0</v>
      </c>
      <c r="AE25" s="60">
        <f t="shared" si="4"/>
        <v>0</v>
      </c>
      <c r="AF25" s="60">
        <f t="shared" si="5"/>
        <v>0</v>
      </c>
      <c r="AG25" s="60">
        <f t="shared" si="6"/>
        <v>0</v>
      </c>
    </row>
    <row r="26" spans="1:33" ht="15.75">
      <c r="A26" s="9"/>
      <c r="B26" s="56"/>
      <c r="C26" s="56"/>
      <c r="D26" s="56"/>
      <c r="E26" s="56"/>
      <c r="F26" s="56"/>
      <c r="G26" s="56"/>
      <c r="H26" s="56"/>
      <c r="I26" s="56"/>
      <c r="J26" s="57"/>
      <c r="K26" s="57"/>
      <c r="L26" s="57"/>
      <c r="M26" s="57"/>
      <c r="N26" s="57"/>
      <c r="O26" s="58"/>
      <c r="P26" s="58"/>
      <c r="Q26" s="58"/>
      <c r="R26" s="58"/>
      <c r="S26" s="58"/>
      <c r="T26" s="58"/>
      <c r="U26" s="58"/>
      <c r="V26" s="51" t="e">
        <f t="shared" si="0"/>
        <v>#DIV/0!</v>
      </c>
      <c r="Y26" s="41"/>
      <c r="AB26" s="60">
        <f t="shared" si="1"/>
        <v>0</v>
      </c>
      <c r="AC26" s="60">
        <f t="shared" si="2"/>
        <v>0</v>
      </c>
      <c r="AD26" s="60">
        <f t="shared" si="3"/>
        <v>0</v>
      </c>
      <c r="AE26" s="60">
        <f t="shared" si="4"/>
        <v>0</v>
      </c>
      <c r="AF26" s="60">
        <f t="shared" si="5"/>
        <v>0</v>
      </c>
      <c r="AG26" s="60">
        <f t="shared" si="6"/>
        <v>0</v>
      </c>
    </row>
    <row r="27" spans="1:33" ht="15.75">
      <c r="A27" s="9"/>
      <c r="B27" s="56"/>
      <c r="C27" s="56"/>
      <c r="D27" s="56"/>
      <c r="E27" s="56"/>
      <c r="F27" s="56"/>
      <c r="G27" s="56"/>
      <c r="H27" s="56"/>
      <c r="I27" s="56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1" t="e">
        <f t="shared" si="0"/>
        <v>#DIV/0!</v>
      </c>
      <c r="Y27" s="41"/>
      <c r="AB27" s="60">
        <f t="shared" si="1"/>
        <v>0</v>
      </c>
      <c r="AC27" s="60">
        <f t="shared" si="2"/>
        <v>0</v>
      </c>
      <c r="AD27" s="60">
        <f t="shared" si="3"/>
        <v>0</v>
      </c>
      <c r="AE27" s="60">
        <f t="shared" si="4"/>
        <v>0</v>
      </c>
      <c r="AF27" s="60">
        <f t="shared" si="5"/>
        <v>0</v>
      </c>
      <c r="AG27" s="60">
        <f t="shared" si="6"/>
        <v>0</v>
      </c>
    </row>
    <row r="28" spans="1:33" ht="15.75">
      <c r="A28" s="9"/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8"/>
      <c r="U28" s="58"/>
      <c r="V28" s="51" t="e">
        <f t="shared" si="0"/>
        <v>#DIV/0!</v>
      </c>
      <c r="Y28" s="41"/>
      <c r="AB28" s="60">
        <f t="shared" si="1"/>
        <v>0</v>
      </c>
      <c r="AC28" s="60">
        <f t="shared" si="2"/>
        <v>0</v>
      </c>
      <c r="AD28" s="60">
        <f t="shared" si="3"/>
        <v>0</v>
      </c>
      <c r="AE28" s="60">
        <f t="shared" si="4"/>
        <v>0</v>
      </c>
      <c r="AF28" s="60">
        <f t="shared" si="5"/>
        <v>0</v>
      </c>
      <c r="AG28" s="60">
        <f t="shared" si="6"/>
        <v>0</v>
      </c>
    </row>
    <row r="29" spans="1:33" ht="15.75">
      <c r="A29" s="9"/>
      <c r="B29" s="56"/>
      <c r="C29" s="56"/>
      <c r="D29" s="56"/>
      <c r="E29" s="56"/>
      <c r="F29" s="56"/>
      <c r="G29" s="56"/>
      <c r="H29" s="56"/>
      <c r="I29" s="56"/>
      <c r="J29" s="57"/>
      <c r="K29" s="57"/>
      <c r="L29" s="57"/>
      <c r="M29" s="57"/>
      <c r="N29" s="57"/>
      <c r="O29" s="58"/>
      <c r="P29" s="58"/>
      <c r="Q29" s="60"/>
      <c r="R29" s="49"/>
      <c r="S29" s="49"/>
      <c r="T29" s="49"/>
      <c r="U29" s="49"/>
      <c r="V29" s="51" t="e">
        <f t="shared" si="0"/>
        <v>#DIV/0!</v>
      </c>
      <c r="Y29" s="41"/>
      <c r="AB29" s="60">
        <f t="shared" si="1"/>
        <v>0</v>
      </c>
      <c r="AC29" s="60">
        <f t="shared" si="2"/>
        <v>0</v>
      </c>
      <c r="AD29" s="60">
        <f t="shared" si="3"/>
        <v>0</v>
      </c>
      <c r="AE29" s="60">
        <f t="shared" si="4"/>
        <v>0</v>
      </c>
      <c r="AF29" s="60">
        <f t="shared" si="5"/>
        <v>0</v>
      </c>
      <c r="AG29" s="60">
        <f t="shared" si="6"/>
        <v>0</v>
      </c>
    </row>
    <row r="30" spans="1:33" ht="16.5" thickBo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3"/>
      <c r="P30" s="23"/>
      <c r="Q30" s="60"/>
      <c r="R30" s="49"/>
      <c r="S30" s="49"/>
      <c r="T30" s="49"/>
      <c r="U30" s="49"/>
      <c r="V30" s="51" t="e">
        <f t="shared" si="0"/>
        <v>#DIV/0!</v>
      </c>
      <c r="Y30" s="54"/>
      <c r="AB30" s="60">
        <f t="shared" si="1"/>
        <v>0</v>
      </c>
      <c r="AC30" s="60">
        <f t="shared" si="2"/>
        <v>0</v>
      </c>
      <c r="AD30" s="60">
        <f t="shared" si="3"/>
        <v>0</v>
      </c>
      <c r="AE30" s="60">
        <f t="shared" si="4"/>
        <v>0</v>
      </c>
      <c r="AF30" s="60">
        <f t="shared" si="5"/>
        <v>0</v>
      </c>
      <c r="AG30" s="60">
        <f t="shared" si="6"/>
        <v>0</v>
      </c>
    </row>
    <row r="31" spans="1:25" ht="16.5" thickBot="1">
      <c r="A31" s="24" t="s">
        <v>11</v>
      </c>
      <c r="B31" s="25" t="e">
        <f>AVERAGE(B3:B30)</f>
        <v>#DIV/0!</v>
      </c>
      <c r="C31" s="25" t="e">
        <f aca="true" t="shared" si="7" ref="C31:Q31">AVERAGE(C3:C30)</f>
        <v>#DIV/0!</v>
      </c>
      <c r="D31" s="25" t="e">
        <f t="shared" si="7"/>
        <v>#DIV/0!</v>
      </c>
      <c r="E31" s="25" t="e">
        <f t="shared" si="7"/>
        <v>#DIV/0!</v>
      </c>
      <c r="F31" s="25" t="e">
        <f t="shared" si="7"/>
        <v>#DIV/0!</v>
      </c>
      <c r="G31" s="25" t="e">
        <f t="shared" si="7"/>
        <v>#DIV/0!</v>
      </c>
      <c r="H31" s="25" t="e">
        <f t="shared" si="7"/>
        <v>#DIV/0!</v>
      </c>
      <c r="I31" s="25" t="e">
        <f t="shared" si="7"/>
        <v>#DIV/0!</v>
      </c>
      <c r="J31" s="25" t="e">
        <f t="shared" si="7"/>
        <v>#DIV/0!</v>
      </c>
      <c r="K31" s="25" t="e">
        <f t="shared" si="7"/>
        <v>#DIV/0!</v>
      </c>
      <c r="L31" s="25" t="e">
        <f t="shared" si="7"/>
        <v>#DIV/0!</v>
      </c>
      <c r="M31" s="25" t="e">
        <f t="shared" si="7"/>
        <v>#DIV/0!</v>
      </c>
      <c r="N31" s="25" t="e">
        <f t="shared" si="7"/>
        <v>#DIV/0!</v>
      </c>
      <c r="O31" s="25" t="e">
        <f t="shared" si="7"/>
        <v>#DIV/0!</v>
      </c>
      <c r="P31" s="35" t="e">
        <f t="shared" si="7"/>
        <v>#DIV/0!</v>
      </c>
      <c r="Q31" s="35" t="e">
        <f t="shared" si="7"/>
        <v>#DIV/0!</v>
      </c>
      <c r="R31" s="35">
        <f>AVERAGE(AB3:AB30)</f>
        <v>0</v>
      </c>
      <c r="S31" s="35">
        <f>AVERAGE(AC3:AC30)</f>
        <v>0</v>
      </c>
      <c r="T31" s="35">
        <f>AVERAGE(AD3:AD30)</f>
        <v>0</v>
      </c>
      <c r="U31" s="35">
        <f>AVERAGE(AE3:AE30)</f>
        <v>0</v>
      </c>
      <c r="V31" s="51" t="e">
        <f>AVERAGE(V3:V30)</f>
        <v>#DIV/0!</v>
      </c>
      <c r="W31" s="44"/>
      <c r="X31" s="44"/>
      <c r="Y31" s="44"/>
    </row>
    <row r="32" spans="1:25" ht="15.75">
      <c r="A32" s="4" t="s">
        <v>12</v>
      </c>
      <c r="B32" s="14">
        <f>COUNTIF(B3:B30,5)</f>
        <v>0</v>
      </c>
      <c r="C32" s="14">
        <f aca="true" t="shared" si="8" ref="C32:P32">COUNTIF(C3:C30,5)</f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36">
        <f t="shared" si="8"/>
        <v>0</v>
      </c>
      <c r="Q32" s="36">
        <f>COUNTIF(Q3:Q30,5)</f>
        <v>0</v>
      </c>
      <c r="R32" s="36">
        <f>COUNTIF(R3:R30,5)</f>
        <v>0</v>
      </c>
      <c r="S32" s="36">
        <f>COUNTIF(S3:S30,5)</f>
        <v>0</v>
      </c>
      <c r="T32" s="36">
        <f>COUNTIF(T3:T30,5)</f>
        <v>0</v>
      </c>
      <c r="U32" s="36">
        <f>COUNTIF(U3:U30,5)</f>
        <v>0</v>
      </c>
      <c r="V32" s="52">
        <f>COUNTIF(V3:V30,5)</f>
        <v>0</v>
      </c>
      <c r="W32" s="45"/>
      <c r="X32" s="45"/>
      <c r="Y32" s="46"/>
    </row>
    <row r="33" spans="1:25" ht="15.75">
      <c r="A33" s="5" t="s">
        <v>13</v>
      </c>
      <c r="B33" s="15">
        <f>COUNTIF(B3:B30,4)</f>
        <v>0</v>
      </c>
      <c r="C33" s="15">
        <f aca="true" t="shared" si="9" ref="C33:P33">COUNTIF(C3:C30,4)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58">
        <f t="shared" si="9"/>
        <v>0</v>
      </c>
      <c r="Q33" s="58">
        <f>COUNTIF(Q3:Q30,4)</f>
        <v>0</v>
      </c>
      <c r="R33" s="58">
        <f>COUNTIF(R3:R30,4)</f>
        <v>0</v>
      </c>
      <c r="S33" s="58">
        <f>COUNTIF(S3:S30,4)</f>
        <v>0</v>
      </c>
      <c r="T33" s="58">
        <f>COUNTIF(T3:T30,4)</f>
        <v>0</v>
      </c>
      <c r="U33" s="58">
        <f>COUNTIF(U3:U30,4)</f>
        <v>0</v>
      </c>
      <c r="V33" s="52">
        <f>COUNTIF(V3:V30,4)</f>
        <v>0</v>
      </c>
      <c r="W33" s="45"/>
      <c r="X33" s="45"/>
      <c r="Y33" s="46"/>
    </row>
    <row r="34" spans="1:25" ht="15.75">
      <c r="A34" s="5" t="s">
        <v>14</v>
      </c>
      <c r="B34" s="15">
        <f>COUNTIF(B3:B30,3)</f>
        <v>0</v>
      </c>
      <c r="C34" s="15">
        <f aca="true" t="shared" si="10" ref="C34:P34">COUNTIF(C3:C30,3)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58">
        <f t="shared" si="10"/>
        <v>0</v>
      </c>
      <c r="Q34" s="58">
        <f>COUNTIF(Q3:Q30,3)</f>
        <v>0</v>
      </c>
      <c r="R34" s="58">
        <f>COUNTIF(R3:R30,3)</f>
        <v>0</v>
      </c>
      <c r="S34" s="58">
        <f>COUNTIF(S3:S30,3)</f>
        <v>0</v>
      </c>
      <c r="T34" s="58">
        <f>COUNTIF(T3:T30,3)</f>
        <v>0</v>
      </c>
      <c r="U34" s="58">
        <f>COUNTIF(U3:U30,3)</f>
        <v>0</v>
      </c>
      <c r="V34" s="52">
        <f>COUNTIF(V3:V30,3)</f>
        <v>0</v>
      </c>
      <c r="W34" s="45"/>
      <c r="X34" s="45"/>
      <c r="Y34" s="46"/>
    </row>
    <row r="35" spans="1:25" ht="16.5" thickBot="1">
      <c r="A35" s="6" t="s">
        <v>15</v>
      </c>
      <c r="B35" s="16">
        <f>COUNTIF(B3:B30,2)</f>
        <v>0</v>
      </c>
      <c r="C35" s="16">
        <f aca="true" t="shared" si="11" ref="C35:P35">COUNTIF(C3:C30,2)</f>
        <v>0</v>
      </c>
      <c r="D35" s="16">
        <f t="shared" si="11"/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6">
        <f t="shared" si="11"/>
        <v>0</v>
      </c>
      <c r="O35" s="16">
        <f t="shared" si="11"/>
        <v>0</v>
      </c>
      <c r="P35" s="23">
        <f t="shared" si="11"/>
        <v>0</v>
      </c>
      <c r="Q35" s="23">
        <f>COUNTIF(Q3:Q30,2)</f>
        <v>0</v>
      </c>
      <c r="R35" s="23">
        <f>COUNTIF(R3:R30,2)</f>
        <v>0</v>
      </c>
      <c r="S35" s="23">
        <f>COUNTIF(S3:S30,2)</f>
        <v>0</v>
      </c>
      <c r="T35" s="23">
        <f>COUNTIF(T3:T30,2)</f>
        <v>0</v>
      </c>
      <c r="U35" s="23">
        <f>COUNTIF(U3:U30,2)</f>
        <v>0</v>
      </c>
      <c r="V35" s="52">
        <f>COUNTIF(V3:V30,2)</f>
        <v>0</v>
      </c>
      <c r="W35" s="45"/>
      <c r="X35" s="45"/>
      <c r="Y35" s="46"/>
    </row>
    <row r="36" spans="1:25" ht="15.75">
      <c r="A36" s="7" t="s">
        <v>18</v>
      </c>
      <c r="B36" s="17" t="e">
        <f>SUM(B32:B34)/SUM(B32:B35)*100</f>
        <v>#DIV/0!</v>
      </c>
      <c r="C36" s="17" t="e">
        <f aca="true" t="shared" si="12" ref="C36:P36">SUM(C32:C34)/SUM(C32:C35)*100</f>
        <v>#DIV/0!</v>
      </c>
      <c r="D36" s="17" t="e">
        <f t="shared" si="12"/>
        <v>#DIV/0!</v>
      </c>
      <c r="E36" s="17" t="e">
        <f t="shared" si="12"/>
        <v>#DIV/0!</v>
      </c>
      <c r="F36" s="17" t="e">
        <f t="shared" si="12"/>
        <v>#DIV/0!</v>
      </c>
      <c r="G36" s="17" t="e">
        <f t="shared" si="12"/>
        <v>#DIV/0!</v>
      </c>
      <c r="H36" s="17" t="e">
        <f t="shared" si="12"/>
        <v>#DIV/0!</v>
      </c>
      <c r="I36" s="17" t="e">
        <f t="shared" si="12"/>
        <v>#DIV/0!</v>
      </c>
      <c r="J36" s="17" t="e">
        <f t="shared" si="12"/>
        <v>#DIV/0!</v>
      </c>
      <c r="K36" s="17" t="e">
        <f t="shared" si="12"/>
        <v>#DIV/0!</v>
      </c>
      <c r="L36" s="17" t="e">
        <f t="shared" si="12"/>
        <v>#DIV/0!</v>
      </c>
      <c r="M36" s="17" t="e">
        <f t="shared" si="12"/>
        <v>#DIV/0!</v>
      </c>
      <c r="N36" s="17" t="e">
        <f t="shared" si="12"/>
        <v>#DIV/0!</v>
      </c>
      <c r="O36" s="17" t="e">
        <f t="shared" si="12"/>
        <v>#DIV/0!</v>
      </c>
      <c r="P36" s="37" t="e">
        <f t="shared" si="12"/>
        <v>#DIV/0!</v>
      </c>
      <c r="Q36" s="37" t="e">
        <f>SUM(Q32:Q34)/SUM(Q32:Q35)*100</f>
        <v>#DIV/0!</v>
      </c>
      <c r="R36" s="37" t="e">
        <f>SUM(R32:R34)/SUM(R32:R35)*100</f>
        <v>#DIV/0!</v>
      </c>
      <c r="S36" s="37" t="e">
        <f>SUM(S32:S34)/SUM(S32:S35)*100</f>
        <v>#DIV/0!</v>
      </c>
      <c r="T36" s="37" t="e">
        <f>SUM(T32:T34)/SUM(T32:T35)*100</f>
        <v>#DIV/0!</v>
      </c>
      <c r="U36" s="37" t="e">
        <f>SUM(U32:U34)/SUM(U32:U35)*100</f>
        <v>#DIV/0!</v>
      </c>
      <c r="V36" s="53" t="e">
        <f>SUM(V32:V34)/SUM(V32:V35)*100</f>
        <v>#DIV/0!</v>
      </c>
      <c r="W36" s="47"/>
      <c r="X36" s="47"/>
      <c r="Y36" s="47"/>
    </row>
    <row r="37" spans="1:25" ht="16.5" thickBot="1">
      <c r="A37" s="8" t="s">
        <v>17</v>
      </c>
      <c r="B37" s="18" t="e">
        <f>SUM(B32:B33)/SUM(B32:B35)*100</f>
        <v>#DIV/0!</v>
      </c>
      <c r="C37" s="18" t="e">
        <f aca="true" t="shared" si="13" ref="C37:P37">SUM(C32:C33)/SUM(C32:C35)*100</f>
        <v>#DIV/0!</v>
      </c>
      <c r="D37" s="18" t="e">
        <f t="shared" si="13"/>
        <v>#DIV/0!</v>
      </c>
      <c r="E37" s="18" t="e">
        <f t="shared" si="13"/>
        <v>#DIV/0!</v>
      </c>
      <c r="F37" s="18" t="e">
        <f t="shared" si="13"/>
        <v>#DIV/0!</v>
      </c>
      <c r="G37" s="18" t="e">
        <f t="shared" si="13"/>
        <v>#DIV/0!</v>
      </c>
      <c r="H37" s="18" t="e">
        <f t="shared" si="13"/>
        <v>#DIV/0!</v>
      </c>
      <c r="I37" s="18" t="e">
        <f t="shared" si="13"/>
        <v>#DIV/0!</v>
      </c>
      <c r="J37" s="18" t="e">
        <f t="shared" si="13"/>
        <v>#DIV/0!</v>
      </c>
      <c r="K37" s="18" t="e">
        <f t="shared" si="13"/>
        <v>#DIV/0!</v>
      </c>
      <c r="L37" s="18" t="e">
        <f t="shared" si="13"/>
        <v>#DIV/0!</v>
      </c>
      <c r="M37" s="18" t="e">
        <f t="shared" si="13"/>
        <v>#DIV/0!</v>
      </c>
      <c r="N37" s="18" t="e">
        <f t="shared" si="13"/>
        <v>#DIV/0!</v>
      </c>
      <c r="O37" s="18" t="e">
        <f t="shared" si="13"/>
        <v>#DIV/0!</v>
      </c>
      <c r="P37" s="38" t="e">
        <f t="shared" si="13"/>
        <v>#DIV/0!</v>
      </c>
      <c r="Q37" s="38" t="e">
        <f>SUM(Q32:Q33)/SUM(Q32:Q35)*100</f>
        <v>#DIV/0!</v>
      </c>
      <c r="R37" s="38" t="e">
        <f>SUM(R32:R33)/SUM(R32:R35)*100</f>
        <v>#DIV/0!</v>
      </c>
      <c r="S37" s="38" t="e">
        <f>SUM(S32:S33)/SUM(S32:S35)*100</f>
        <v>#DIV/0!</v>
      </c>
      <c r="T37" s="38" t="e">
        <f>SUM(T32:T33)/SUM(T32:T35)*100</f>
        <v>#DIV/0!</v>
      </c>
      <c r="U37" s="38" t="e">
        <f>SUM(U32:U33)/SUM(U32:U35)*100</f>
        <v>#DIV/0!</v>
      </c>
      <c r="V37" s="53" t="e">
        <f>SUM(V32:V33)/SUM(V32:V35)*100</f>
        <v>#DIV/0!</v>
      </c>
      <c r="W37" s="47"/>
      <c r="X37" s="47"/>
      <c r="Y37" s="47"/>
    </row>
    <row r="38" spans="1:25" ht="16.5" thickTop="1">
      <c r="A38" s="28" t="s">
        <v>27</v>
      </c>
      <c r="B38" s="55" t="e">
        <f>(B35*1+B33*0.64+B34*0.36+B35*0.16)*100/SUM(B32:B35)</f>
        <v>#DIV/0!</v>
      </c>
      <c r="C38" s="55" t="e">
        <f aca="true" t="shared" si="14" ref="C38:U38">(C35*1+C33*0.64+C34*0.36+C35*0.16)*100/SUM(C32:C35)</f>
        <v>#DIV/0!</v>
      </c>
      <c r="D38" s="55" t="e">
        <f t="shared" si="14"/>
        <v>#DIV/0!</v>
      </c>
      <c r="E38" s="55" t="e">
        <f t="shared" si="14"/>
        <v>#DIV/0!</v>
      </c>
      <c r="F38" s="55" t="e">
        <f t="shared" si="14"/>
        <v>#DIV/0!</v>
      </c>
      <c r="G38" s="55" t="e">
        <f t="shared" si="14"/>
        <v>#DIV/0!</v>
      </c>
      <c r="H38" s="55" t="e">
        <f t="shared" si="14"/>
        <v>#DIV/0!</v>
      </c>
      <c r="I38" s="55" t="e">
        <f t="shared" si="14"/>
        <v>#DIV/0!</v>
      </c>
      <c r="J38" s="55" t="e">
        <f t="shared" si="14"/>
        <v>#DIV/0!</v>
      </c>
      <c r="K38" s="55" t="e">
        <f t="shared" si="14"/>
        <v>#DIV/0!</v>
      </c>
      <c r="L38" s="55" t="e">
        <f t="shared" si="14"/>
        <v>#DIV/0!</v>
      </c>
      <c r="M38" s="55" t="e">
        <f t="shared" si="14"/>
        <v>#DIV/0!</v>
      </c>
      <c r="N38" s="55" t="e">
        <f t="shared" si="14"/>
        <v>#DIV/0!</v>
      </c>
      <c r="O38" s="55" t="e">
        <f t="shared" si="14"/>
        <v>#DIV/0!</v>
      </c>
      <c r="P38" s="55" t="e">
        <f t="shared" si="14"/>
        <v>#DIV/0!</v>
      </c>
      <c r="Q38" s="55" t="e">
        <f>(Q35*1+Q33*0.64+Q34*0.36+Q35*0.16)*100/SUM(Q32:Q35)</f>
        <v>#DIV/0!</v>
      </c>
      <c r="R38" s="55" t="e">
        <f t="shared" si="14"/>
        <v>#DIV/0!</v>
      </c>
      <c r="S38" s="55" t="e">
        <f t="shared" si="14"/>
        <v>#DIV/0!</v>
      </c>
      <c r="T38" s="55" t="e">
        <f t="shared" si="14"/>
        <v>#DIV/0!</v>
      </c>
      <c r="U38" s="55" t="e">
        <f t="shared" si="14"/>
        <v>#DIV/0!</v>
      </c>
      <c r="V38" s="60" t="e">
        <f>(V35*1+V33*0.64+V34*0.36+V35*0.16)*100/SUM(V32:V35)</f>
        <v>#DIV/0!</v>
      </c>
      <c r="W38" s="46"/>
      <c r="X38" s="46"/>
      <c r="Y38" s="46"/>
    </row>
    <row r="39" spans="1:2" ht="15.75">
      <c r="A39" s="19" t="s">
        <v>22</v>
      </c>
      <c r="B39" s="26">
        <f>COUNTIF(V3:V30,5)</f>
        <v>0</v>
      </c>
    </row>
    <row r="40" spans="1:2" ht="15.75">
      <c r="A40" s="19" t="s">
        <v>30</v>
      </c>
      <c r="B40" s="27">
        <f>COUNTIF(AB3:AB30,"=0")-COUNTIF(V3:V30,5)</f>
        <v>28</v>
      </c>
    </row>
    <row r="41" spans="1:2" ht="15.75">
      <c r="A41" s="19" t="s">
        <v>23</v>
      </c>
      <c r="B41" s="26">
        <f>COUNTIF(AF3:AF30,"=1")</f>
        <v>0</v>
      </c>
    </row>
    <row r="42" spans="1:2" ht="15.75">
      <c r="A42" s="19" t="s">
        <v>24</v>
      </c>
      <c r="B42" s="26">
        <f>COUNTIF(AG3:AG30,"=1")</f>
        <v>0</v>
      </c>
    </row>
    <row r="43" spans="1:2" ht="15.75">
      <c r="A43" s="19" t="s">
        <v>25</v>
      </c>
      <c r="B43" s="26">
        <f>COUNTIF(AE3:AE30,"&gt;=1")</f>
        <v>0</v>
      </c>
    </row>
  </sheetData>
  <sheetProtection/>
  <mergeCells count="2">
    <mergeCell ref="A1:A2"/>
    <mergeCell ref="B1:P1"/>
  </mergeCells>
  <conditionalFormatting sqref="B3:P30 Q3:R28">
    <cfRule type="cellIs" priority="3" dxfId="24" operator="lessThan">
      <formula>2.5</formula>
    </cfRule>
    <cfRule type="cellIs" priority="4" dxfId="25" operator="greaterThan">
      <formula>3.5</formula>
    </cfRule>
  </conditionalFormatting>
  <conditionalFormatting sqref="B3:P30 Q3:U28">
    <cfRule type="cellIs" priority="1" dxfId="24" operator="lessThan">
      <formula>2.5</formula>
    </cfRule>
    <cfRule type="cellIs" priority="2" dxfId="25" operator="greaterThan">
      <formula>3.5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43"/>
  <sheetViews>
    <sheetView zoomScalePageLayoutView="0" workbookViewId="0" topLeftCell="A22">
      <selection activeCell="R3" sqref="R3:R28"/>
    </sheetView>
  </sheetViews>
  <sheetFormatPr defaultColWidth="9.140625" defaultRowHeight="15"/>
  <cols>
    <col min="1" max="1" width="24.140625" style="0" customWidth="1"/>
    <col min="2" max="16" width="5.7109375" style="0" customWidth="1"/>
    <col min="17" max="17" width="7.57421875" style="0" customWidth="1"/>
    <col min="18" max="23" width="9.140625" style="0" customWidth="1"/>
  </cols>
  <sheetData>
    <row r="1" spans="1:16" ht="16.5" customHeight="1" thickTop="1">
      <c r="A1" s="63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33" ht="102" customHeight="1">
      <c r="A2" s="64"/>
      <c r="B2" s="1" t="s">
        <v>2</v>
      </c>
      <c r="C2" s="1" t="s">
        <v>7</v>
      </c>
      <c r="D2" s="3" t="s">
        <v>26</v>
      </c>
      <c r="E2" s="2" t="s">
        <v>3</v>
      </c>
      <c r="F2" s="1" t="s">
        <v>4</v>
      </c>
      <c r="G2" s="1" t="s">
        <v>6</v>
      </c>
      <c r="H2" s="1" t="s">
        <v>10</v>
      </c>
      <c r="I2" s="11" t="s">
        <v>8</v>
      </c>
      <c r="J2" s="3" t="s">
        <v>19</v>
      </c>
      <c r="K2" s="1" t="s">
        <v>5</v>
      </c>
      <c r="L2" s="3" t="s">
        <v>20</v>
      </c>
      <c r="M2" s="3" t="s">
        <v>9</v>
      </c>
      <c r="N2" s="3" t="s">
        <v>31</v>
      </c>
      <c r="O2" s="3" t="s">
        <v>32</v>
      </c>
      <c r="P2" s="3" t="s">
        <v>21</v>
      </c>
      <c r="Q2" s="40" t="s">
        <v>33</v>
      </c>
      <c r="R2" s="48" t="s">
        <v>34</v>
      </c>
      <c r="S2" s="43" t="s">
        <v>16</v>
      </c>
      <c r="T2" s="46"/>
      <c r="U2" s="46"/>
      <c r="V2" s="46"/>
      <c r="W2" s="46"/>
      <c r="AB2" t="s">
        <v>61</v>
      </c>
      <c r="AC2">
        <v>4</v>
      </c>
      <c r="AD2">
        <v>3</v>
      </c>
      <c r="AE2">
        <v>2</v>
      </c>
      <c r="AF2" t="s">
        <v>62</v>
      </c>
      <c r="AG2" t="s">
        <v>63</v>
      </c>
    </row>
    <row r="3" spans="1:33" ht="15.75">
      <c r="A3" s="9" t="s">
        <v>35</v>
      </c>
      <c r="B3" s="56">
        <v>5</v>
      </c>
      <c r="C3" s="56">
        <v>4</v>
      </c>
      <c r="D3" s="56">
        <v>4</v>
      </c>
      <c r="E3" s="56">
        <v>5</v>
      </c>
      <c r="F3" s="56">
        <v>4</v>
      </c>
      <c r="G3" s="56">
        <v>5</v>
      </c>
      <c r="H3" s="56">
        <v>4</v>
      </c>
      <c r="I3" s="56">
        <v>4</v>
      </c>
      <c r="J3" s="57">
        <v>5</v>
      </c>
      <c r="K3" s="57">
        <v>5</v>
      </c>
      <c r="L3" s="57">
        <v>5</v>
      </c>
      <c r="M3" s="57">
        <v>5</v>
      </c>
      <c r="N3" s="57">
        <v>5</v>
      </c>
      <c r="O3" s="58">
        <v>5</v>
      </c>
      <c r="P3" s="58">
        <v>4</v>
      </c>
      <c r="Q3" s="59">
        <v>5</v>
      </c>
      <c r="R3" s="60">
        <v>5</v>
      </c>
      <c r="S3" s="50">
        <f>AVERAGE(B3:R3)</f>
        <v>4.647058823529412</v>
      </c>
      <c r="Y3" s="41"/>
      <c r="AB3" s="39">
        <f aca="true" t="shared" si="0" ref="AB3:AB30">COUNTIF(B3:P3,"&lt;4")</f>
        <v>0</v>
      </c>
      <c r="AC3" s="39">
        <f aca="true" t="shared" si="1" ref="AC3:AC30">COUNTIF(B3:P3,"=4")</f>
        <v>6</v>
      </c>
      <c r="AD3" s="39">
        <f aca="true" t="shared" si="2" ref="AD3:AD30">COUNTIF(B3:P3,"=3")</f>
        <v>0</v>
      </c>
      <c r="AE3" s="39">
        <f aca="true" t="shared" si="3" ref="AE3:AE30">COUNTIF(B3:P3,"=2")</f>
        <v>0</v>
      </c>
      <c r="AF3" s="39">
        <f>SUM(AC3:AE3)</f>
        <v>6</v>
      </c>
      <c r="AG3" s="39">
        <f>SUM(AD3:AE3)</f>
        <v>0</v>
      </c>
    </row>
    <row r="4" spans="1:33" ht="15.75">
      <c r="A4" s="9" t="s">
        <v>36</v>
      </c>
      <c r="B4" s="56">
        <v>3</v>
      </c>
      <c r="C4" s="56">
        <v>3</v>
      </c>
      <c r="D4" s="56">
        <v>3</v>
      </c>
      <c r="E4" s="56">
        <v>3</v>
      </c>
      <c r="F4" s="56">
        <v>3</v>
      </c>
      <c r="G4" s="56">
        <v>4</v>
      </c>
      <c r="H4" s="56">
        <v>4</v>
      </c>
      <c r="I4" s="56">
        <v>4</v>
      </c>
      <c r="J4" s="57">
        <v>4</v>
      </c>
      <c r="K4" s="57">
        <v>3</v>
      </c>
      <c r="L4" s="57">
        <v>3</v>
      </c>
      <c r="M4" s="57">
        <v>3</v>
      </c>
      <c r="N4" s="57">
        <v>4</v>
      </c>
      <c r="O4" s="58">
        <v>4</v>
      </c>
      <c r="P4" s="58">
        <v>4</v>
      </c>
      <c r="Q4" s="59">
        <v>5</v>
      </c>
      <c r="R4" s="60">
        <v>4</v>
      </c>
      <c r="S4" s="50">
        <f aca="true" t="shared" si="4" ref="S4:S28">AVERAGE(B4:R4)</f>
        <v>3.588235294117647</v>
      </c>
      <c r="Y4" s="41"/>
      <c r="AB4" s="39">
        <f t="shared" si="0"/>
        <v>8</v>
      </c>
      <c r="AC4" s="39">
        <f t="shared" si="1"/>
        <v>7</v>
      </c>
      <c r="AD4" s="39">
        <f t="shared" si="2"/>
        <v>8</v>
      </c>
      <c r="AE4" s="39">
        <f t="shared" si="3"/>
        <v>0</v>
      </c>
      <c r="AF4" s="39">
        <f aca="true" t="shared" si="5" ref="AF4:AF30">SUM(AC4:AE4)</f>
        <v>15</v>
      </c>
      <c r="AG4" s="39">
        <f aca="true" t="shared" si="6" ref="AG4:AG30">SUM(AD4:AE4)</f>
        <v>8</v>
      </c>
    </row>
    <row r="5" spans="1:33" ht="15.75">
      <c r="A5" s="9" t="s">
        <v>37</v>
      </c>
      <c r="B5" s="56">
        <v>3</v>
      </c>
      <c r="C5" s="56">
        <v>2</v>
      </c>
      <c r="D5" s="56">
        <v>4</v>
      </c>
      <c r="E5" s="56">
        <v>3</v>
      </c>
      <c r="F5" s="56">
        <v>3</v>
      </c>
      <c r="G5" s="56">
        <v>3</v>
      </c>
      <c r="H5" s="56">
        <v>3</v>
      </c>
      <c r="I5" s="56">
        <v>3</v>
      </c>
      <c r="J5" s="57">
        <v>3</v>
      </c>
      <c r="K5" s="57">
        <v>3</v>
      </c>
      <c r="L5" s="57">
        <v>3</v>
      </c>
      <c r="M5" s="57">
        <v>3</v>
      </c>
      <c r="N5" s="57">
        <v>4</v>
      </c>
      <c r="O5" s="58">
        <v>3</v>
      </c>
      <c r="P5" s="58">
        <v>4</v>
      </c>
      <c r="Q5" s="59">
        <v>3</v>
      </c>
      <c r="R5" s="60">
        <v>3</v>
      </c>
      <c r="S5" s="50">
        <f t="shared" si="4"/>
        <v>3.1176470588235294</v>
      </c>
      <c r="Y5" s="41"/>
      <c r="AB5" s="39">
        <f t="shared" si="0"/>
        <v>12</v>
      </c>
      <c r="AC5" s="39">
        <f t="shared" si="1"/>
        <v>3</v>
      </c>
      <c r="AD5" s="39">
        <f t="shared" si="2"/>
        <v>11</v>
      </c>
      <c r="AE5" s="39">
        <f t="shared" si="3"/>
        <v>1</v>
      </c>
      <c r="AF5" s="39">
        <f t="shared" si="5"/>
        <v>15</v>
      </c>
      <c r="AG5" s="39">
        <f t="shared" si="6"/>
        <v>12</v>
      </c>
    </row>
    <row r="6" spans="1:33" ht="15.75">
      <c r="A6" s="9" t="s">
        <v>38</v>
      </c>
      <c r="B6" s="56">
        <v>4</v>
      </c>
      <c r="C6" s="56">
        <v>4</v>
      </c>
      <c r="D6" s="56">
        <v>4</v>
      </c>
      <c r="E6" s="56">
        <v>3</v>
      </c>
      <c r="F6" s="56">
        <v>3</v>
      </c>
      <c r="G6" s="56">
        <v>4</v>
      </c>
      <c r="H6" s="56">
        <v>4</v>
      </c>
      <c r="I6" s="56">
        <v>4</v>
      </c>
      <c r="J6" s="57">
        <v>5</v>
      </c>
      <c r="K6" s="57">
        <v>4</v>
      </c>
      <c r="L6" s="57">
        <v>4</v>
      </c>
      <c r="M6" s="57">
        <v>4</v>
      </c>
      <c r="N6" s="57">
        <v>5</v>
      </c>
      <c r="O6" s="58">
        <v>5</v>
      </c>
      <c r="P6" s="58">
        <v>4</v>
      </c>
      <c r="Q6" s="59">
        <v>5</v>
      </c>
      <c r="R6" s="60">
        <v>4</v>
      </c>
      <c r="S6" s="50">
        <f t="shared" si="4"/>
        <v>4.117647058823529</v>
      </c>
      <c r="Y6" s="41"/>
      <c r="AB6" s="39">
        <f t="shared" si="0"/>
        <v>2</v>
      </c>
      <c r="AC6" s="39">
        <f t="shared" si="1"/>
        <v>10</v>
      </c>
      <c r="AD6" s="39">
        <f t="shared" si="2"/>
        <v>2</v>
      </c>
      <c r="AE6" s="39">
        <f t="shared" si="3"/>
        <v>0</v>
      </c>
      <c r="AF6" s="39">
        <f t="shared" si="5"/>
        <v>12</v>
      </c>
      <c r="AG6" s="39">
        <f t="shared" si="6"/>
        <v>2</v>
      </c>
    </row>
    <row r="7" spans="1:33" ht="15.75">
      <c r="A7" s="9" t="s">
        <v>39</v>
      </c>
      <c r="B7" s="56">
        <v>3</v>
      </c>
      <c r="C7" s="56">
        <v>3</v>
      </c>
      <c r="D7" s="56">
        <v>4</v>
      </c>
      <c r="E7" s="56">
        <v>3</v>
      </c>
      <c r="F7" s="56">
        <v>3</v>
      </c>
      <c r="G7" s="56">
        <v>4</v>
      </c>
      <c r="H7" s="56">
        <v>4</v>
      </c>
      <c r="I7" s="56">
        <v>3</v>
      </c>
      <c r="J7" s="57">
        <v>3</v>
      </c>
      <c r="K7" s="57">
        <v>4</v>
      </c>
      <c r="L7" s="57">
        <v>4</v>
      </c>
      <c r="M7" s="57">
        <v>4</v>
      </c>
      <c r="N7" s="57">
        <v>5</v>
      </c>
      <c r="O7" s="58">
        <v>4</v>
      </c>
      <c r="P7" s="58">
        <v>4</v>
      </c>
      <c r="Q7" s="59">
        <v>4</v>
      </c>
      <c r="R7" s="60">
        <v>4</v>
      </c>
      <c r="S7" s="50">
        <f t="shared" si="4"/>
        <v>3.7058823529411766</v>
      </c>
      <c r="Y7" s="41"/>
      <c r="AB7" s="39">
        <f t="shared" si="0"/>
        <v>6</v>
      </c>
      <c r="AC7" s="39">
        <f t="shared" si="1"/>
        <v>8</v>
      </c>
      <c r="AD7" s="39">
        <f t="shared" si="2"/>
        <v>6</v>
      </c>
      <c r="AE7" s="39">
        <f t="shared" si="3"/>
        <v>0</v>
      </c>
      <c r="AF7" s="39">
        <f t="shared" si="5"/>
        <v>14</v>
      </c>
      <c r="AG7" s="39">
        <f t="shared" si="6"/>
        <v>6</v>
      </c>
    </row>
    <row r="8" spans="1:33" ht="15.75">
      <c r="A8" s="9" t="s">
        <v>40</v>
      </c>
      <c r="B8" s="56">
        <v>4</v>
      </c>
      <c r="C8" s="56">
        <v>5</v>
      </c>
      <c r="D8" s="56">
        <v>4</v>
      </c>
      <c r="E8" s="56">
        <v>4</v>
      </c>
      <c r="F8" s="56">
        <v>4</v>
      </c>
      <c r="G8" s="56">
        <v>5</v>
      </c>
      <c r="H8" s="56">
        <v>5</v>
      </c>
      <c r="I8" s="56">
        <v>5</v>
      </c>
      <c r="J8" s="57">
        <v>5</v>
      </c>
      <c r="K8" s="57">
        <v>5</v>
      </c>
      <c r="L8" s="57">
        <v>5</v>
      </c>
      <c r="M8" s="57">
        <v>4</v>
      </c>
      <c r="N8" s="57">
        <v>5</v>
      </c>
      <c r="O8" s="58">
        <v>5</v>
      </c>
      <c r="P8" s="58">
        <v>4</v>
      </c>
      <c r="Q8" s="59">
        <v>5</v>
      </c>
      <c r="R8" s="60">
        <v>4</v>
      </c>
      <c r="S8" s="50">
        <f t="shared" si="4"/>
        <v>4.588235294117647</v>
      </c>
      <c r="Y8" s="41"/>
      <c r="AB8" s="39">
        <f t="shared" si="0"/>
        <v>0</v>
      </c>
      <c r="AC8" s="39">
        <f t="shared" si="1"/>
        <v>6</v>
      </c>
      <c r="AD8" s="39">
        <f t="shared" si="2"/>
        <v>0</v>
      </c>
      <c r="AE8" s="39">
        <f t="shared" si="3"/>
        <v>0</v>
      </c>
      <c r="AF8" s="39">
        <f t="shared" si="5"/>
        <v>6</v>
      </c>
      <c r="AG8" s="39">
        <f t="shared" si="6"/>
        <v>0</v>
      </c>
    </row>
    <row r="9" spans="1:33" ht="15.75">
      <c r="A9" s="9" t="s">
        <v>41</v>
      </c>
      <c r="B9" s="56">
        <v>2</v>
      </c>
      <c r="C9" s="56">
        <v>3</v>
      </c>
      <c r="D9" s="56">
        <v>3</v>
      </c>
      <c r="E9" s="56">
        <v>2</v>
      </c>
      <c r="F9" s="56">
        <v>2</v>
      </c>
      <c r="G9" s="56">
        <v>3</v>
      </c>
      <c r="H9" s="56">
        <v>3</v>
      </c>
      <c r="I9" s="56">
        <v>2</v>
      </c>
      <c r="J9" s="57">
        <v>3</v>
      </c>
      <c r="K9" s="57">
        <v>3</v>
      </c>
      <c r="L9" s="57">
        <v>3</v>
      </c>
      <c r="M9" s="57">
        <v>3</v>
      </c>
      <c r="N9" s="57">
        <v>3</v>
      </c>
      <c r="O9" s="58">
        <v>4</v>
      </c>
      <c r="P9" s="58">
        <v>3</v>
      </c>
      <c r="Q9" s="59">
        <v>3</v>
      </c>
      <c r="R9" s="60">
        <v>3</v>
      </c>
      <c r="S9" s="50">
        <f t="shared" si="4"/>
        <v>2.823529411764706</v>
      </c>
      <c r="Y9" s="41"/>
      <c r="AB9" s="39">
        <f t="shared" si="0"/>
        <v>14</v>
      </c>
      <c r="AC9" s="39">
        <f t="shared" si="1"/>
        <v>1</v>
      </c>
      <c r="AD9" s="39">
        <f t="shared" si="2"/>
        <v>10</v>
      </c>
      <c r="AE9" s="39">
        <f t="shared" si="3"/>
        <v>4</v>
      </c>
      <c r="AF9" s="39">
        <f t="shared" si="5"/>
        <v>15</v>
      </c>
      <c r="AG9" s="39">
        <f t="shared" si="6"/>
        <v>14</v>
      </c>
    </row>
    <row r="10" spans="1:33" ht="15.75">
      <c r="A10" s="9" t="s">
        <v>42</v>
      </c>
      <c r="B10" s="56">
        <v>3</v>
      </c>
      <c r="C10" s="56">
        <v>3</v>
      </c>
      <c r="D10" s="56">
        <v>4</v>
      </c>
      <c r="E10" s="56">
        <v>4</v>
      </c>
      <c r="F10" s="56">
        <v>3</v>
      </c>
      <c r="G10" s="56">
        <v>4</v>
      </c>
      <c r="H10" s="56">
        <v>4</v>
      </c>
      <c r="I10" s="56">
        <v>4</v>
      </c>
      <c r="J10" s="57">
        <v>4</v>
      </c>
      <c r="K10" s="57">
        <v>3</v>
      </c>
      <c r="L10" s="57">
        <v>5</v>
      </c>
      <c r="M10" s="57">
        <v>4</v>
      </c>
      <c r="N10" s="57">
        <v>4</v>
      </c>
      <c r="O10" s="58">
        <v>4</v>
      </c>
      <c r="P10" s="58">
        <v>5</v>
      </c>
      <c r="Q10" s="59">
        <v>4</v>
      </c>
      <c r="R10" s="60">
        <v>4</v>
      </c>
      <c r="S10" s="50">
        <f t="shared" si="4"/>
        <v>3.8823529411764706</v>
      </c>
      <c r="Y10" s="41"/>
      <c r="AB10" s="39">
        <f t="shared" si="0"/>
        <v>4</v>
      </c>
      <c r="AC10" s="39">
        <f t="shared" si="1"/>
        <v>9</v>
      </c>
      <c r="AD10" s="39">
        <f t="shared" si="2"/>
        <v>4</v>
      </c>
      <c r="AE10" s="39">
        <f t="shared" si="3"/>
        <v>0</v>
      </c>
      <c r="AF10" s="39">
        <f t="shared" si="5"/>
        <v>13</v>
      </c>
      <c r="AG10" s="39">
        <f t="shared" si="6"/>
        <v>4</v>
      </c>
    </row>
    <row r="11" spans="1:33" ht="15.75">
      <c r="A11" s="9" t="s">
        <v>43</v>
      </c>
      <c r="B11" s="56">
        <v>4</v>
      </c>
      <c r="C11" s="56">
        <v>4</v>
      </c>
      <c r="D11" s="56">
        <v>5</v>
      </c>
      <c r="E11" s="56">
        <v>3</v>
      </c>
      <c r="F11" s="56">
        <v>3</v>
      </c>
      <c r="G11" s="56">
        <v>4</v>
      </c>
      <c r="H11" s="56">
        <v>4</v>
      </c>
      <c r="I11" s="56">
        <v>4</v>
      </c>
      <c r="J11" s="57">
        <v>4</v>
      </c>
      <c r="K11" s="57">
        <v>3</v>
      </c>
      <c r="L11" s="57">
        <v>4</v>
      </c>
      <c r="M11" s="57">
        <v>3</v>
      </c>
      <c r="N11" s="57">
        <v>5</v>
      </c>
      <c r="O11" s="58">
        <v>5</v>
      </c>
      <c r="P11" s="58">
        <v>4</v>
      </c>
      <c r="Q11" s="59">
        <v>5</v>
      </c>
      <c r="R11" s="60">
        <v>4</v>
      </c>
      <c r="S11" s="50">
        <f t="shared" si="4"/>
        <v>4</v>
      </c>
      <c r="Y11" s="41"/>
      <c r="AB11" s="39">
        <f t="shared" si="0"/>
        <v>4</v>
      </c>
      <c r="AC11" s="39">
        <f t="shared" si="1"/>
        <v>8</v>
      </c>
      <c r="AD11" s="39">
        <f t="shared" si="2"/>
        <v>4</v>
      </c>
      <c r="AE11" s="39">
        <f t="shared" si="3"/>
        <v>0</v>
      </c>
      <c r="AF11" s="39">
        <f t="shared" si="5"/>
        <v>12</v>
      </c>
      <c r="AG11" s="39">
        <f t="shared" si="6"/>
        <v>4</v>
      </c>
    </row>
    <row r="12" spans="1:33" ht="15.75">
      <c r="A12" s="9" t="s">
        <v>44</v>
      </c>
      <c r="B12" s="56">
        <v>4</v>
      </c>
      <c r="C12" s="56">
        <v>3</v>
      </c>
      <c r="D12" s="56">
        <v>3</v>
      </c>
      <c r="E12" s="56">
        <v>4</v>
      </c>
      <c r="F12" s="56">
        <v>4</v>
      </c>
      <c r="G12" s="56">
        <v>5</v>
      </c>
      <c r="H12" s="56">
        <v>4</v>
      </c>
      <c r="I12" s="56">
        <v>4</v>
      </c>
      <c r="J12" s="57">
        <v>4</v>
      </c>
      <c r="K12" s="57">
        <v>4</v>
      </c>
      <c r="L12" s="57">
        <v>4</v>
      </c>
      <c r="M12" s="57">
        <v>4</v>
      </c>
      <c r="N12" s="57">
        <v>5</v>
      </c>
      <c r="O12" s="58">
        <v>5</v>
      </c>
      <c r="P12" s="58">
        <v>4</v>
      </c>
      <c r="Q12" s="59">
        <v>5</v>
      </c>
      <c r="R12" s="60">
        <v>4</v>
      </c>
      <c r="S12" s="50">
        <f t="shared" si="4"/>
        <v>4.117647058823529</v>
      </c>
      <c r="Y12" s="41"/>
      <c r="AB12" s="39">
        <f t="shared" si="0"/>
        <v>2</v>
      </c>
      <c r="AC12" s="39">
        <f t="shared" si="1"/>
        <v>10</v>
      </c>
      <c r="AD12" s="39">
        <f t="shared" si="2"/>
        <v>2</v>
      </c>
      <c r="AE12" s="39">
        <f t="shared" si="3"/>
        <v>0</v>
      </c>
      <c r="AF12" s="39">
        <f t="shared" si="5"/>
        <v>12</v>
      </c>
      <c r="AG12" s="39">
        <f t="shared" si="6"/>
        <v>2</v>
      </c>
    </row>
    <row r="13" spans="1:33" ht="15.75">
      <c r="A13" s="9" t="s">
        <v>45</v>
      </c>
      <c r="B13" s="56">
        <v>4</v>
      </c>
      <c r="C13" s="56">
        <v>4</v>
      </c>
      <c r="D13" s="56">
        <v>4</v>
      </c>
      <c r="E13" s="56">
        <v>5</v>
      </c>
      <c r="F13" s="56">
        <v>5</v>
      </c>
      <c r="G13" s="56">
        <v>4</v>
      </c>
      <c r="H13" s="56">
        <v>5</v>
      </c>
      <c r="I13" s="56">
        <v>5</v>
      </c>
      <c r="J13" s="57">
        <v>5</v>
      </c>
      <c r="K13" s="57">
        <v>5</v>
      </c>
      <c r="L13" s="57">
        <v>4</v>
      </c>
      <c r="M13" s="57">
        <v>4</v>
      </c>
      <c r="N13" s="57">
        <v>5</v>
      </c>
      <c r="O13" s="58">
        <v>5</v>
      </c>
      <c r="P13" s="58">
        <v>5</v>
      </c>
      <c r="Q13" s="59">
        <v>5</v>
      </c>
      <c r="R13" s="60">
        <v>5</v>
      </c>
      <c r="S13" s="50">
        <f t="shared" si="4"/>
        <v>4.647058823529412</v>
      </c>
      <c r="Y13" s="41"/>
      <c r="AB13" s="39">
        <f t="shared" si="0"/>
        <v>0</v>
      </c>
      <c r="AC13" s="39">
        <f t="shared" si="1"/>
        <v>6</v>
      </c>
      <c r="AD13" s="39">
        <f t="shared" si="2"/>
        <v>0</v>
      </c>
      <c r="AE13" s="39">
        <f t="shared" si="3"/>
        <v>0</v>
      </c>
      <c r="AF13" s="39">
        <f t="shared" si="5"/>
        <v>6</v>
      </c>
      <c r="AG13" s="39">
        <f t="shared" si="6"/>
        <v>0</v>
      </c>
    </row>
    <row r="14" spans="1:33" ht="15.75">
      <c r="A14" s="9" t="s">
        <v>46</v>
      </c>
      <c r="B14" s="56">
        <v>4</v>
      </c>
      <c r="C14" s="56">
        <v>3</v>
      </c>
      <c r="D14" s="56">
        <v>4</v>
      </c>
      <c r="E14" s="56">
        <v>3</v>
      </c>
      <c r="F14" s="56">
        <v>3</v>
      </c>
      <c r="G14" s="56">
        <v>4</v>
      </c>
      <c r="H14" s="56">
        <v>4</v>
      </c>
      <c r="I14" s="56">
        <v>4</v>
      </c>
      <c r="J14" s="57">
        <v>4</v>
      </c>
      <c r="K14" s="57">
        <v>4</v>
      </c>
      <c r="L14" s="57">
        <v>4</v>
      </c>
      <c r="M14" s="57">
        <v>4</v>
      </c>
      <c r="N14" s="57">
        <v>5</v>
      </c>
      <c r="O14" s="58">
        <v>4</v>
      </c>
      <c r="P14" s="58">
        <v>5</v>
      </c>
      <c r="Q14" s="59">
        <v>5</v>
      </c>
      <c r="R14" s="60">
        <v>5</v>
      </c>
      <c r="S14" s="50">
        <f t="shared" si="4"/>
        <v>4.0588235294117645</v>
      </c>
      <c r="Y14" s="41"/>
      <c r="AB14" s="39">
        <f t="shared" si="0"/>
        <v>3</v>
      </c>
      <c r="AC14" s="39">
        <f t="shared" si="1"/>
        <v>10</v>
      </c>
      <c r="AD14" s="39">
        <f t="shared" si="2"/>
        <v>3</v>
      </c>
      <c r="AE14" s="39">
        <f t="shared" si="3"/>
        <v>0</v>
      </c>
      <c r="AF14" s="39">
        <f t="shared" si="5"/>
        <v>13</v>
      </c>
      <c r="AG14" s="39">
        <f t="shared" si="6"/>
        <v>3</v>
      </c>
    </row>
    <row r="15" spans="1:33" ht="15.75">
      <c r="A15" s="9" t="s">
        <v>47</v>
      </c>
      <c r="B15" s="56">
        <v>3</v>
      </c>
      <c r="C15" s="56">
        <v>3</v>
      </c>
      <c r="D15" s="56">
        <v>3</v>
      </c>
      <c r="E15" s="56">
        <v>3</v>
      </c>
      <c r="F15" s="56">
        <v>3</v>
      </c>
      <c r="G15" s="56">
        <v>3</v>
      </c>
      <c r="H15" s="56">
        <v>3</v>
      </c>
      <c r="I15" s="56">
        <v>3</v>
      </c>
      <c r="J15" s="57">
        <v>3</v>
      </c>
      <c r="K15" s="57">
        <v>3</v>
      </c>
      <c r="L15" s="57">
        <v>3</v>
      </c>
      <c r="M15" s="57">
        <v>3</v>
      </c>
      <c r="N15" s="57">
        <v>4</v>
      </c>
      <c r="O15" s="58">
        <v>4</v>
      </c>
      <c r="P15" s="58">
        <v>5</v>
      </c>
      <c r="Q15" s="59">
        <v>3</v>
      </c>
      <c r="R15" s="60">
        <v>3</v>
      </c>
      <c r="S15" s="50">
        <f t="shared" si="4"/>
        <v>3.235294117647059</v>
      </c>
      <c r="Y15" s="41"/>
      <c r="AB15" s="39">
        <f t="shared" si="0"/>
        <v>12</v>
      </c>
      <c r="AC15" s="39">
        <f t="shared" si="1"/>
        <v>2</v>
      </c>
      <c r="AD15" s="39">
        <f t="shared" si="2"/>
        <v>12</v>
      </c>
      <c r="AE15" s="39">
        <f t="shared" si="3"/>
        <v>0</v>
      </c>
      <c r="AF15" s="39">
        <f t="shared" si="5"/>
        <v>14</v>
      </c>
      <c r="AG15" s="39">
        <f t="shared" si="6"/>
        <v>12</v>
      </c>
    </row>
    <row r="16" spans="1:33" ht="15.75">
      <c r="A16" s="9" t="s">
        <v>48</v>
      </c>
      <c r="B16" s="56">
        <v>4</v>
      </c>
      <c r="C16" s="56">
        <v>5</v>
      </c>
      <c r="D16" s="56">
        <v>4</v>
      </c>
      <c r="E16" s="56">
        <v>4</v>
      </c>
      <c r="F16" s="56">
        <v>4</v>
      </c>
      <c r="G16" s="56">
        <v>4</v>
      </c>
      <c r="H16" s="56">
        <v>5</v>
      </c>
      <c r="I16" s="56">
        <v>5</v>
      </c>
      <c r="J16" s="57">
        <v>5</v>
      </c>
      <c r="K16" s="57">
        <v>5</v>
      </c>
      <c r="L16" s="57">
        <v>4</v>
      </c>
      <c r="M16" s="57">
        <v>4</v>
      </c>
      <c r="N16" s="57">
        <v>5</v>
      </c>
      <c r="O16" s="58">
        <v>5</v>
      </c>
      <c r="P16" s="58">
        <v>5</v>
      </c>
      <c r="Q16" s="59">
        <v>5</v>
      </c>
      <c r="R16" s="60">
        <v>5</v>
      </c>
      <c r="S16" s="50">
        <f t="shared" si="4"/>
        <v>4.588235294117647</v>
      </c>
      <c r="Y16" s="41"/>
      <c r="AB16" s="39">
        <f t="shared" si="0"/>
        <v>0</v>
      </c>
      <c r="AC16" s="39">
        <f t="shared" si="1"/>
        <v>7</v>
      </c>
      <c r="AD16" s="39">
        <f t="shared" si="2"/>
        <v>0</v>
      </c>
      <c r="AE16" s="39">
        <f t="shared" si="3"/>
        <v>0</v>
      </c>
      <c r="AF16" s="39">
        <f t="shared" si="5"/>
        <v>7</v>
      </c>
      <c r="AG16" s="39">
        <f t="shared" si="6"/>
        <v>0</v>
      </c>
    </row>
    <row r="17" spans="1:33" ht="15.75">
      <c r="A17" s="9" t="s">
        <v>49</v>
      </c>
      <c r="B17" s="56">
        <v>4</v>
      </c>
      <c r="C17" s="56">
        <v>4</v>
      </c>
      <c r="D17" s="56">
        <v>4</v>
      </c>
      <c r="E17" s="56">
        <v>3</v>
      </c>
      <c r="F17" s="56">
        <v>3</v>
      </c>
      <c r="G17" s="56">
        <v>4</v>
      </c>
      <c r="H17" s="56">
        <v>5</v>
      </c>
      <c r="I17" s="56">
        <v>4</v>
      </c>
      <c r="J17" s="57">
        <v>4</v>
      </c>
      <c r="K17" s="57">
        <v>4</v>
      </c>
      <c r="L17" s="57">
        <v>4</v>
      </c>
      <c r="M17" s="57">
        <v>4</v>
      </c>
      <c r="N17" s="57">
        <v>5</v>
      </c>
      <c r="O17" s="58">
        <v>4</v>
      </c>
      <c r="P17" s="58">
        <v>4</v>
      </c>
      <c r="Q17" s="59">
        <v>5</v>
      </c>
      <c r="R17" s="60">
        <v>4</v>
      </c>
      <c r="S17" s="50">
        <f t="shared" si="4"/>
        <v>4.0588235294117645</v>
      </c>
      <c r="Y17" s="41"/>
      <c r="AB17" s="39">
        <f t="shared" si="0"/>
        <v>2</v>
      </c>
      <c r="AC17" s="39">
        <f t="shared" si="1"/>
        <v>11</v>
      </c>
      <c r="AD17" s="39">
        <f t="shared" si="2"/>
        <v>2</v>
      </c>
      <c r="AE17" s="39">
        <f t="shared" si="3"/>
        <v>0</v>
      </c>
      <c r="AF17" s="39">
        <f t="shared" si="5"/>
        <v>13</v>
      </c>
      <c r="AG17" s="39">
        <f t="shared" si="6"/>
        <v>2</v>
      </c>
    </row>
    <row r="18" spans="1:33" ht="15.75">
      <c r="A18" s="9" t="s">
        <v>50</v>
      </c>
      <c r="B18" s="56">
        <v>3</v>
      </c>
      <c r="C18" s="56">
        <v>3</v>
      </c>
      <c r="D18" s="56">
        <v>3</v>
      </c>
      <c r="E18" s="56">
        <v>3</v>
      </c>
      <c r="F18" s="56">
        <v>3</v>
      </c>
      <c r="G18" s="56">
        <v>3</v>
      </c>
      <c r="H18" s="56">
        <v>3</v>
      </c>
      <c r="I18" s="56">
        <v>3</v>
      </c>
      <c r="J18" s="57">
        <v>3</v>
      </c>
      <c r="K18" s="57">
        <v>3</v>
      </c>
      <c r="L18" s="57">
        <v>3</v>
      </c>
      <c r="M18" s="57">
        <v>2</v>
      </c>
      <c r="N18" s="57">
        <v>5</v>
      </c>
      <c r="O18" s="58">
        <v>4</v>
      </c>
      <c r="P18" s="58">
        <v>3</v>
      </c>
      <c r="Q18" s="59">
        <v>3</v>
      </c>
      <c r="R18" s="60">
        <v>3</v>
      </c>
      <c r="S18" s="50">
        <f t="shared" si="4"/>
        <v>3.1176470588235294</v>
      </c>
      <c r="Y18" s="41"/>
      <c r="AB18" s="39">
        <f t="shared" si="0"/>
        <v>13</v>
      </c>
      <c r="AC18" s="39">
        <f t="shared" si="1"/>
        <v>1</v>
      </c>
      <c r="AD18" s="39">
        <f t="shared" si="2"/>
        <v>12</v>
      </c>
      <c r="AE18" s="39">
        <f t="shared" si="3"/>
        <v>1</v>
      </c>
      <c r="AF18" s="39">
        <f t="shared" si="5"/>
        <v>14</v>
      </c>
      <c r="AG18" s="39">
        <f t="shared" si="6"/>
        <v>13</v>
      </c>
    </row>
    <row r="19" spans="1:33" ht="15.75">
      <c r="A19" s="9" t="s">
        <v>51</v>
      </c>
      <c r="B19" s="56">
        <v>4</v>
      </c>
      <c r="C19" s="56">
        <v>3</v>
      </c>
      <c r="D19" s="56">
        <v>4</v>
      </c>
      <c r="E19" s="56">
        <v>3</v>
      </c>
      <c r="F19" s="56">
        <v>3</v>
      </c>
      <c r="G19" s="56">
        <v>3</v>
      </c>
      <c r="H19" s="56">
        <v>3</v>
      </c>
      <c r="I19" s="56">
        <v>3</v>
      </c>
      <c r="J19" s="57">
        <v>3</v>
      </c>
      <c r="K19" s="57">
        <v>3</v>
      </c>
      <c r="L19" s="57">
        <v>3</v>
      </c>
      <c r="M19" s="57">
        <v>3</v>
      </c>
      <c r="N19" s="57">
        <v>5</v>
      </c>
      <c r="O19" s="58">
        <v>4</v>
      </c>
      <c r="P19" s="58">
        <v>4</v>
      </c>
      <c r="Q19" s="59">
        <v>4</v>
      </c>
      <c r="R19" s="60">
        <v>4</v>
      </c>
      <c r="S19" s="50">
        <f t="shared" si="4"/>
        <v>3.4705882352941178</v>
      </c>
      <c r="Y19" s="41"/>
      <c r="AB19" s="39">
        <f t="shared" si="0"/>
        <v>10</v>
      </c>
      <c r="AC19" s="39">
        <f t="shared" si="1"/>
        <v>4</v>
      </c>
      <c r="AD19" s="39">
        <f t="shared" si="2"/>
        <v>10</v>
      </c>
      <c r="AE19" s="39">
        <f t="shared" si="3"/>
        <v>0</v>
      </c>
      <c r="AF19" s="39">
        <f t="shared" si="5"/>
        <v>14</v>
      </c>
      <c r="AG19" s="39">
        <f t="shared" si="6"/>
        <v>10</v>
      </c>
    </row>
    <row r="20" spans="1:33" ht="15.75">
      <c r="A20" s="9" t="s">
        <v>52</v>
      </c>
      <c r="B20" s="56">
        <v>4</v>
      </c>
      <c r="C20" s="56">
        <v>4</v>
      </c>
      <c r="D20" s="56">
        <v>4</v>
      </c>
      <c r="E20" s="56">
        <v>4</v>
      </c>
      <c r="F20" s="56">
        <v>4</v>
      </c>
      <c r="G20" s="56">
        <v>4</v>
      </c>
      <c r="H20" s="56">
        <v>4</v>
      </c>
      <c r="I20" s="56">
        <v>3</v>
      </c>
      <c r="J20" s="57">
        <v>3</v>
      </c>
      <c r="K20" s="57">
        <v>3</v>
      </c>
      <c r="L20" s="57">
        <v>4</v>
      </c>
      <c r="M20" s="57">
        <v>3</v>
      </c>
      <c r="N20" s="57">
        <v>5</v>
      </c>
      <c r="O20" s="58">
        <v>5</v>
      </c>
      <c r="P20" s="58">
        <v>5</v>
      </c>
      <c r="Q20" s="59">
        <v>4</v>
      </c>
      <c r="R20" s="60">
        <v>4</v>
      </c>
      <c r="S20" s="50">
        <f t="shared" si="4"/>
        <v>3.9411764705882355</v>
      </c>
      <c r="Y20" s="41"/>
      <c r="AB20" s="39">
        <f t="shared" si="0"/>
        <v>4</v>
      </c>
      <c r="AC20" s="39">
        <f t="shared" si="1"/>
        <v>8</v>
      </c>
      <c r="AD20" s="39">
        <f t="shared" si="2"/>
        <v>4</v>
      </c>
      <c r="AE20" s="39">
        <f t="shared" si="3"/>
        <v>0</v>
      </c>
      <c r="AF20" s="39">
        <f t="shared" si="5"/>
        <v>12</v>
      </c>
      <c r="AG20" s="39">
        <f t="shared" si="6"/>
        <v>4</v>
      </c>
    </row>
    <row r="21" spans="1:33" ht="15.75">
      <c r="A21" s="9" t="s">
        <v>53</v>
      </c>
      <c r="B21" s="56">
        <v>3</v>
      </c>
      <c r="C21" s="56">
        <v>2</v>
      </c>
      <c r="D21" s="56">
        <v>3</v>
      </c>
      <c r="E21" s="56">
        <v>3</v>
      </c>
      <c r="F21" s="56">
        <v>3</v>
      </c>
      <c r="G21" s="56">
        <v>4</v>
      </c>
      <c r="H21" s="56">
        <v>3</v>
      </c>
      <c r="I21" s="56">
        <v>3</v>
      </c>
      <c r="J21" s="57">
        <v>3</v>
      </c>
      <c r="K21" s="57">
        <v>3</v>
      </c>
      <c r="L21" s="57">
        <v>3</v>
      </c>
      <c r="M21" s="57">
        <v>2</v>
      </c>
      <c r="N21" s="57">
        <v>3</v>
      </c>
      <c r="O21" s="58">
        <v>3</v>
      </c>
      <c r="P21" s="58">
        <v>4</v>
      </c>
      <c r="Q21" s="59">
        <v>3</v>
      </c>
      <c r="R21" s="60">
        <v>3</v>
      </c>
      <c r="S21" s="50">
        <f t="shared" si="4"/>
        <v>3</v>
      </c>
      <c r="Y21" s="41"/>
      <c r="AB21" s="39">
        <f t="shared" si="0"/>
        <v>13</v>
      </c>
      <c r="AC21" s="39">
        <f t="shared" si="1"/>
        <v>2</v>
      </c>
      <c r="AD21" s="39">
        <f t="shared" si="2"/>
        <v>11</v>
      </c>
      <c r="AE21" s="39">
        <f t="shared" si="3"/>
        <v>2</v>
      </c>
      <c r="AF21" s="39">
        <f t="shared" si="5"/>
        <v>15</v>
      </c>
      <c r="AG21" s="39">
        <f t="shared" si="6"/>
        <v>13</v>
      </c>
    </row>
    <row r="22" spans="1:33" ht="15.75">
      <c r="A22" s="9" t="s">
        <v>54</v>
      </c>
      <c r="B22" s="56">
        <v>3</v>
      </c>
      <c r="C22" s="56">
        <v>4</v>
      </c>
      <c r="D22" s="56">
        <v>4</v>
      </c>
      <c r="E22" s="56">
        <v>3</v>
      </c>
      <c r="F22" s="56">
        <v>3</v>
      </c>
      <c r="G22" s="56">
        <v>4</v>
      </c>
      <c r="H22" s="56">
        <v>3</v>
      </c>
      <c r="I22" s="56">
        <v>4</v>
      </c>
      <c r="J22" s="57">
        <v>3</v>
      </c>
      <c r="K22" s="57">
        <v>4</v>
      </c>
      <c r="L22" s="57">
        <v>4</v>
      </c>
      <c r="M22" s="57">
        <v>4</v>
      </c>
      <c r="N22" s="57">
        <v>5</v>
      </c>
      <c r="O22" s="58">
        <v>4</v>
      </c>
      <c r="P22" s="58">
        <v>5</v>
      </c>
      <c r="Q22" s="59">
        <v>4</v>
      </c>
      <c r="R22" s="60">
        <v>4</v>
      </c>
      <c r="S22" s="50">
        <f t="shared" si="4"/>
        <v>3.823529411764706</v>
      </c>
      <c r="Y22" s="41"/>
      <c r="AB22" s="39">
        <f t="shared" si="0"/>
        <v>5</v>
      </c>
      <c r="AC22" s="39">
        <f t="shared" si="1"/>
        <v>8</v>
      </c>
      <c r="AD22" s="39">
        <f t="shared" si="2"/>
        <v>5</v>
      </c>
      <c r="AE22" s="39">
        <f t="shared" si="3"/>
        <v>0</v>
      </c>
      <c r="AF22" s="39">
        <f t="shared" si="5"/>
        <v>13</v>
      </c>
      <c r="AG22" s="39">
        <f t="shared" si="6"/>
        <v>5</v>
      </c>
    </row>
    <row r="23" spans="1:33" ht="15.75">
      <c r="A23" s="9" t="s">
        <v>55</v>
      </c>
      <c r="B23" s="56">
        <v>3</v>
      </c>
      <c r="C23" s="56">
        <v>4</v>
      </c>
      <c r="D23" s="56">
        <v>5</v>
      </c>
      <c r="E23" s="56">
        <v>4</v>
      </c>
      <c r="F23" s="56">
        <v>4</v>
      </c>
      <c r="G23" s="56">
        <v>4</v>
      </c>
      <c r="H23" s="56">
        <v>5</v>
      </c>
      <c r="I23" s="56">
        <v>4</v>
      </c>
      <c r="J23" s="57">
        <v>4</v>
      </c>
      <c r="K23" s="57">
        <v>5</v>
      </c>
      <c r="L23" s="57">
        <v>5</v>
      </c>
      <c r="M23" s="57">
        <v>4</v>
      </c>
      <c r="N23" s="57">
        <v>5</v>
      </c>
      <c r="O23" s="58">
        <v>5</v>
      </c>
      <c r="P23" s="58">
        <v>5</v>
      </c>
      <c r="Q23" s="59">
        <v>5</v>
      </c>
      <c r="R23" s="60">
        <v>5</v>
      </c>
      <c r="S23" s="50">
        <f t="shared" si="4"/>
        <v>4.470588235294118</v>
      </c>
      <c r="Y23" s="41"/>
      <c r="AB23" s="39">
        <f t="shared" si="0"/>
        <v>1</v>
      </c>
      <c r="AC23" s="39">
        <f t="shared" si="1"/>
        <v>7</v>
      </c>
      <c r="AD23" s="39">
        <f t="shared" si="2"/>
        <v>1</v>
      </c>
      <c r="AE23" s="39">
        <f t="shared" si="3"/>
        <v>0</v>
      </c>
      <c r="AF23" s="39">
        <f t="shared" si="5"/>
        <v>8</v>
      </c>
      <c r="AG23" s="39">
        <f t="shared" si="6"/>
        <v>1</v>
      </c>
    </row>
    <row r="24" spans="1:33" ht="15.75">
      <c r="A24" s="9" t="s">
        <v>56</v>
      </c>
      <c r="B24" s="56">
        <v>3</v>
      </c>
      <c r="C24" s="56">
        <v>3</v>
      </c>
      <c r="D24" s="56">
        <v>3</v>
      </c>
      <c r="E24" s="56">
        <v>3</v>
      </c>
      <c r="F24" s="56">
        <v>3</v>
      </c>
      <c r="G24" s="56">
        <v>4</v>
      </c>
      <c r="H24" s="56">
        <v>4</v>
      </c>
      <c r="I24" s="56">
        <v>4</v>
      </c>
      <c r="J24" s="57">
        <v>4</v>
      </c>
      <c r="K24" s="57">
        <v>4</v>
      </c>
      <c r="L24" s="57">
        <v>3</v>
      </c>
      <c r="M24" s="57">
        <v>3</v>
      </c>
      <c r="N24" s="57">
        <v>5</v>
      </c>
      <c r="O24" s="58">
        <v>4</v>
      </c>
      <c r="P24" s="58">
        <v>4</v>
      </c>
      <c r="Q24" s="59">
        <v>5</v>
      </c>
      <c r="R24" s="60">
        <v>4</v>
      </c>
      <c r="S24" s="50">
        <f t="shared" si="4"/>
        <v>3.7058823529411766</v>
      </c>
      <c r="Y24" s="41"/>
      <c r="AB24" s="39">
        <f t="shared" si="0"/>
        <v>7</v>
      </c>
      <c r="AC24" s="39">
        <f t="shared" si="1"/>
        <v>7</v>
      </c>
      <c r="AD24" s="39">
        <f t="shared" si="2"/>
        <v>7</v>
      </c>
      <c r="AE24" s="39">
        <f t="shared" si="3"/>
        <v>0</v>
      </c>
      <c r="AF24" s="39">
        <f t="shared" si="5"/>
        <v>14</v>
      </c>
      <c r="AG24" s="39">
        <f t="shared" si="6"/>
        <v>7</v>
      </c>
    </row>
    <row r="25" spans="1:33" ht="15.75">
      <c r="A25" s="9" t="s">
        <v>57</v>
      </c>
      <c r="B25" s="56">
        <v>3</v>
      </c>
      <c r="C25" s="56">
        <v>4</v>
      </c>
      <c r="D25" s="56">
        <v>4</v>
      </c>
      <c r="E25" s="56">
        <v>4</v>
      </c>
      <c r="F25" s="56">
        <v>4</v>
      </c>
      <c r="G25" s="56">
        <v>4</v>
      </c>
      <c r="H25" s="56">
        <v>4</v>
      </c>
      <c r="I25" s="56">
        <v>4</v>
      </c>
      <c r="J25" s="57">
        <v>4</v>
      </c>
      <c r="K25" s="57">
        <v>4</v>
      </c>
      <c r="L25" s="57">
        <v>4</v>
      </c>
      <c r="M25" s="57">
        <v>3</v>
      </c>
      <c r="N25" s="57">
        <v>5</v>
      </c>
      <c r="O25" s="58">
        <v>4</v>
      </c>
      <c r="P25" s="58">
        <v>5</v>
      </c>
      <c r="Q25" s="59">
        <v>5</v>
      </c>
      <c r="R25" s="60">
        <v>4</v>
      </c>
      <c r="S25" s="50">
        <f t="shared" si="4"/>
        <v>4.0588235294117645</v>
      </c>
      <c r="Y25" s="41"/>
      <c r="AB25" s="39">
        <f t="shared" si="0"/>
        <v>2</v>
      </c>
      <c r="AC25" s="39">
        <f t="shared" si="1"/>
        <v>11</v>
      </c>
      <c r="AD25" s="39">
        <f t="shared" si="2"/>
        <v>2</v>
      </c>
      <c r="AE25" s="39">
        <f t="shared" si="3"/>
        <v>0</v>
      </c>
      <c r="AF25" s="39">
        <f t="shared" si="5"/>
        <v>13</v>
      </c>
      <c r="AG25" s="39">
        <f t="shared" si="6"/>
        <v>2</v>
      </c>
    </row>
    <row r="26" spans="1:33" ht="15.75">
      <c r="A26" s="9" t="s">
        <v>58</v>
      </c>
      <c r="B26" s="56">
        <v>3</v>
      </c>
      <c r="C26" s="56">
        <v>3</v>
      </c>
      <c r="D26" s="56">
        <v>4</v>
      </c>
      <c r="E26" s="56">
        <v>3</v>
      </c>
      <c r="F26" s="56">
        <v>3</v>
      </c>
      <c r="G26" s="56">
        <v>4</v>
      </c>
      <c r="H26" s="56">
        <v>3</v>
      </c>
      <c r="I26" s="56">
        <v>3</v>
      </c>
      <c r="J26" s="57">
        <v>3</v>
      </c>
      <c r="K26" s="57">
        <v>3</v>
      </c>
      <c r="L26" s="57">
        <v>3</v>
      </c>
      <c r="M26" s="57">
        <v>3</v>
      </c>
      <c r="N26" s="57">
        <v>3</v>
      </c>
      <c r="O26" s="58">
        <v>5</v>
      </c>
      <c r="P26" s="58">
        <v>5</v>
      </c>
      <c r="Q26" s="59">
        <v>3</v>
      </c>
      <c r="R26" s="60">
        <v>3</v>
      </c>
      <c r="S26" s="50">
        <f t="shared" si="4"/>
        <v>3.3529411764705883</v>
      </c>
      <c r="Y26" s="41"/>
      <c r="AB26" s="39">
        <f t="shared" si="0"/>
        <v>11</v>
      </c>
      <c r="AC26" s="39">
        <f t="shared" si="1"/>
        <v>2</v>
      </c>
      <c r="AD26" s="39">
        <f t="shared" si="2"/>
        <v>11</v>
      </c>
      <c r="AE26" s="39">
        <f t="shared" si="3"/>
        <v>0</v>
      </c>
      <c r="AF26" s="39">
        <f t="shared" si="5"/>
        <v>13</v>
      </c>
      <c r="AG26" s="39">
        <f t="shared" si="6"/>
        <v>11</v>
      </c>
    </row>
    <row r="27" spans="1:33" ht="15.75">
      <c r="A27" s="9" t="s">
        <v>59</v>
      </c>
      <c r="B27" s="56">
        <v>5</v>
      </c>
      <c r="C27" s="56">
        <v>5</v>
      </c>
      <c r="D27" s="56">
        <v>5</v>
      </c>
      <c r="E27" s="56">
        <v>5</v>
      </c>
      <c r="F27" s="56">
        <v>5</v>
      </c>
      <c r="G27" s="56">
        <v>5</v>
      </c>
      <c r="H27" s="56">
        <v>5</v>
      </c>
      <c r="I27" s="56">
        <v>5</v>
      </c>
      <c r="J27" s="57">
        <v>5</v>
      </c>
      <c r="K27" s="57">
        <v>5</v>
      </c>
      <c r="L27" s="57">
        <v>5</v>
      </c>
      <c r="M27" s="57">
        <v>5</v>
      </c>
      <c r="N27" s="57">
        <v>5</v>
      </c>
      <c r="O27" s="58">
        <v>5</v>
      </c>
      <c r="P27" s="58">
        <v>5</v>
      </c>
      <c r="Q27" s="59">
        <v>5</v>
      </c>
      <c r="R27" s="60">
        <v>5</v>
      </c>
      <c r="S27" s="50">
        <f t="shared" si="4"/>
        <v>5</v>
      </c>
      <c r="Y27" s="41"/>
      <c r="AB27" s="39">
        <f t="shared" si="0"/>
        <v>0</v>
      </c>
      <c r="AC27" s="39">
        <f t="shared" si="1"/>
        <v>0</v>
      </c>
      <c r="AD27" s="39">
        <f t="shared" si="2"/>
        <v>0</v>
      </c>
      <c r="AE27" s="39">
        <f t="shared" si="3"/>
        <v>0</v>
      </c>
      <c r="AF27" s="39">
        <f t="shared" si="5"/>
        <v>0</v>
      </c>
      <c r="AG27" s="39">
        <f t="shared" si="6"/>
        <v>0</v>
      </c>
    </row>
    <row r="28" spans="1:33" ht="15.75">
      <c r="A28" s="9" t="s">
        <v>60</v>
      </c>
      <c r="B28" s="56">
        <v>5</v>
      </c>
      <c r="C28" s="56">
        <v>5</v>
      </c>
      <c r="D28" s="56">
        <v>5</v>
      </c>
      <c r="E28" s="56">
        <v>5</v>
      </c>
      <c r="F28" s="56">
        <v>5</v>
      </c>
      <c r="G28" s="56">
        <v>5</v>
      </c>
      <c r="H28" s="56">
        <v>5</v>
      </c>
      <c r="I28" s="56">
        <v>5</v>
      </c>
      <c r="J28" s="57">
        <v>5</v>
      </c>
      <c r="K28" s="57">
        <v>5</v>
      </c>
      <c r="L28" s="57">
        <v>5</v>
      </c>
      <c r="M28" s="57">
        <v>5</v>
      </c>
      <c r="N28" s="57">
        <v>5</v>
      </c>
      <c r="O28" s="58">
        <v>5</v>
      </c>
      <c r="P28" s="58">
        <v>5</v>
      </c>
      <c r="Q28" s="59">
        <v>5</v>
      </c>
      <c r="R28" s="60">
        <v>5</v>
      </c>
      <c r="S28" s="50">
        <f t="shared" si="4"/>
        <v>5</v>
      </c>
      <c r="Y28" s="41"/>
      <c r="AB28" s="39">
        <f t="shared" si="0"/>
        <v>0</v>
      </c>
      <c r="AC28" s="39">
        <f t="shared" si="1"/>
        <v>0</v>
      </c>
      <c r="AD28" s="39">
        <f t="shared" si="2"/>
        <v>0</v>
      </c>
      <c r="AE28" s="39">
        <f t="shared" si="3"/>
        <v>0</v>
      </c>
      <c r="AF28" s="39">
        <f t="shared" si="5"/>
        <v>0</v>
      </c>
      <c r="AG28" s="39">
        <f t="shared" si="6"/>
        <v>0</v>
      </c>
    </row>
    <row r="29" spans="1:33" ht="15.75">
      <c r="A29" s="9"/>
      <c r="B29" s="10"/>
      <c r="C29" s="10"/>
      <c r="D29" s="10"/>
      <c r="E29" s="10"/>
      <c r="F29" s="10"/>
      <c r="G29" s="10"/>
      <c r="H29" s="10"/>
      <c r="I29" s="10"/>
      <c r="J29" s="12"/>
      <c r="K29" s="12"/>
      <c r="L29" s="12"/>
      <c r="M29" s="12"/>
      <c r="N29" s="12"/>
      <c r="O29" s="13"/>
      <c r="P29" s="13"/>
      <c r="Q29" s="39"/>
      <c r="R29" s="49"/>
      <c r="S29" s="50"/>
      <c r="Y29" s="41"/>
      <c r="AB29" s="39">
        <f t="shared" si="0"/>
        <v>0</v>
      </c>
      <c r="AC29" s="39">
        <f t="shared" si="1"/>
        <v>0</v>
      </c>
      <c r="AD29" s="39">
        <f t="shared" si="2"/>
        <v>0</v>
      </c>
      <c r="AE29" s="39">
        <f t="shared" si="3"/>
        <v>0</v>
      </c>
      <c r="AF29" s="39">
        <f t="shared" si="5"/>
        <v>0</v>
      </c>
      <c r="AG29" s="39">
        <f t="shared" si="6"/>
        <v>0</v>
      </c>
    </row>
    <row r="30" spans="1:33" ht="16.5" thickBo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3"/>
      <c r="P30" s="23"/>
      <c r="Q30" s="39"/>
      <c r="R30" s="49"/>
      <c r="S30" s="50"/>
      <c r="Y30" s="54"/>
      <c r="AB30" s="39">
        <f t="shared" si="0"/>
        <v>0</v>
      </c>
      <c r="AC30" s="39">
        <f t="shared" si="1"/>
        <v>0</v>
      </c>
      <c r="AD30" s="39">
        <f t="shared" si="2"/>
        <v>0</v>
      </c>
      <c r="AE30" s="39">
        <f t="shared" si="3"/>
        <v>0</v>
      </c>
      <c r="AF30" s="39">
        <f t="shared" si="5"/>
        <v>0</v>
      </c>
      <c r="AG30" s="39">
        <f t="shared" si="6"/>
        <v>0</v>
      </c>
    </row>
    <row r="31" spans="1:25" ht="16.5" thickBot="1">
      <c r="A31" s="24" t="s">
        <v>11</v>
      </c>
      <c r="B31" s="25">
        <f>AVERAGE(B3:B30)</f>
        <v>3.576923076923077</v>
      </c>
      <c r="C31" s="25">
        <f aca="true" t="shared" si="7" ref="C31:Q31">AVERAGE(C3:C30)</f>
        <v>3.576923076923077</v>
      </c>
      <c r="D31" s="25">
        <f t="shared" si="7"/>
        <v>3.8846153846153846</v>
      </c>
      <c r="E31" s="25">
        <f t="shared" si="7"/>
        <v>3.5384615384615383</v>
      </c>
      <c r="F31" s="25">
        <f t="shared" si="7"/>
        <v>3.4615384615384617</v>
      </c>
      <c r="G31" s="25">
        <f t="shared" si="7"/>
        <v>4</v>
      </c>
      <c r="H31" s="25">
        <f t="shared" si="7"/>
        <v>3.9615384615384617</v>
      </c>
      <c r="I31" s="25">
        <f t="shared" si="7"/>
        <v>3.8076923076923075</v>
      </c>
      <c r="J31" s="25">
        <f t="shared" si="7"/>
        <v>3.8846153846153846</v>
      </c>
      <c r="K31" s="25">
        <f t="shared" si="7"/>
        <v>3.8461538461538463</v>
      </c>
      <c r="L31" s="25">
        <f t="shared" si="7"/>
        <v>3.8846153846153846</v>
      </c>
      <c r="M31" s="25">
        <f t="shared" si="7"/>
        <v>3.576923076923077</v>
      </c>
      <c r="N31" s="25">
        <f t="shared" si="7"/>
        <v>4.615384615384615</v>
      </c>
      <c r="O31" s="25">
        <f t="shared" si="7"/>
        <v>4.384615384615385</v>
      </c>
      <c r="P31" s="35">
        <f t="shared" si="7"/>
        <v>4.384615384615385</v>
      </c>
      <c r="Q31" s="35">
        <f t="shared" si="7"/>
        <v>4.346153846153846</v>
      </c>
      <c r="R31" s="35">
        <f>AVERAGE(AB3:AB30)</f>
        <v>4.821428571428571</v>
      </c>
      <c r="S31" s="51">
        <f>AVERAGE(S3:S30)</f>
        <v>3.9276018099547514</v>
      </c>
      <c r="T31" s="44"/>
      <c r="U31" s="44"/>
      <c r="V31" s="44"/>
      <c r="W31" s="44"/>
      <c r="X31" s="44"/>
      <c r="Y31" s="44"/>
    </row>
    <row r="32" spans="1:25" ht="15.75">
      <c r="A32" s="4" t="s">
        <v>12</v>
      </c>
      <c r="B32" s="14">
        <f>COUNTIF(B3:B30,5)</f>
        <v>3</v>
      </c>
      <c r="C32" s="14">
        <f aca="true" t="shared" si="8" ref="C32:P32">COUNTIF(C3:C30,5)</f>
        <v>4</v>
      </c>
      <c r="D32" s="14">
        <f t="shared" si="8"/>
        <v>4</v>
      </c>
      <c r="E32" s="14">
        <f t="shared" si="8"/>
        <v>4</v>
      </c>
      <c r="F32" s="14">
        <f t="shared" si="8"/>
        <v>3</v>
      </c>
      <c r="G32" s="14">
        <f t="shared" si="8"/>
        <v>5</v>
      </c>
      <c r="H32" s="14">
        <f t="shared" si="8"/>
        <v>7</v>
      </c>
      <c r="I32" s="14">
        <f t="shared" si="8"/>
        <v>5</v>
      </c>
      <c r="J32" s="14">
        <f t="shared" si="8"/>
        <v>7</v>
      </c>
      <c r="K32" s="14">
        <f t="shared" si="8"/>
        <v>7</v>
      </c>
      <c r="L32" s="14">
        <f t="shared" si="8"/>
        <v>6</v>
      </c>
      <c r="M32" s="14">
        <f t="shared" si="8"/>
        <v>3</v>
      </c>
      <c r="N32" s="14">
        <f t="shared" si="8"/>
        <v>19</v>
      </c>
      <c r="O32" s="14">
        <f t="shared" si="8"/>
        <v>12</v>
      </c>
      <c r="P32" s="36">
        <f t="shared" si="8"/>
        <v>12</v>
      </c>
      <c r="Q32" s="36">
        <f>COUNTIF(Q3:Q30,5)</f>
        <v>15</v>
      </c>
      <c r="R32" s="36">
        <f>COUNTIF(R3:R30,5)</f>
        <v>7</v>
      </c>
      <c r="S32" s="52">
        <f>COUNTIF(S3:S30,5)</f>
        <v>2</v>
      </c>
      <c r="T32" s="45"/>
      <c r="U32" s="45"/>
      <c r="V32" s="45"/>
      <c r="W32" s="45"/>
      <c r="X32" s="45"/>
      <c r="Y32" s="46"/>
    </row>
    <row r="33" spans="1:25" ht="15.75">
      <c r="A33" s="5" t="s">
        <v>13</v>
      </c>
      <c r="B33" s="15">
        <f>COUNTIF(B3:B30,4)</f>
        <v>10</v>
      </c>
      <c r="C33" s="15">
        <f aca="true" t="shared" si="9" ref="C33:P33">COUNTIF(C3:C30,4)</f>
        <v>9</v>
      </c>
      <c r="D33" s="15">
        <f t="shared" si="9"/>
        <v>15</v>
      </c>
      <c r="E33" s="15">
        <f t="shared" si="9"/>
        <v>7</v>
      </c>
      <c r="F33" s="15">
        <f t="shared" si="9"/>
        <v>7</v>
      </c>
      <c r="G33" s="15">
        <f t="shared" si="9"/>
        <v>16</v>
      </c>
      <c r="H33" s="15">
        <f t="shared" si="9"/>
        <v>11</v>
      </c>
      <c r="I33" s="15">
        <f t="shared" si="9"/>
        <v>12</v>
      </c>
      <c r="J33" s="15">
        <f t="shared" si="9"/>
        <v>9</v>
      </c>
      <c r="K33" s="15">
        <f t="shared" si="9"/>
        <v>8</v>
      </c>
      <c r="L33" s="15">
        <f t="shared" si="9"/>
        <v>11</v>
      </c>
      <c r="M33" s="15">
        <f t="shared" si="9"/>
        <v>11</v>
      </c>
      <c r="N33" s="15">
        <f t="shared" si="9"/>
        <v>4</v>
      </c>
      <c r="O33" s="15">
        <f t="shared" si="9"/>
        <v>12</v>
      </c>
      <c r="P33" s="13">
        <f t="shared" si="9"/>
        <v>12</v>
      </c>
      <c r="Q33" s="13">
        <f>COUNTIF(Q3:Q30,4)</f>
        <v>5</v>
      </c>
      <c r="R33" s="13">
        <f>COUNTIF(R3:R30,4)</f>
        <v>13</v>
      </c>
      <c r="S33" s="52">
        <f>COUNTIF(S3:S30,4)</f>
        <v>1</v>
      </c>
      <c r="T33" s="45"/>
      <c r="U33" s="45"/>
      <c r="V33" s="45"/>
      <c r="W33" s="45"/>
      <c r="X33" s="45"/>
      <c r="Y33" s="46"/>
    </row>
    <row r="34" spans="1:25" ht="15.75">
      <c r="A34" s="5" t="s">
        <v>14</v>
      </c>
      <c r="B34" s="15">
        <f>COUNTIF(B3:B30,3)</f>
        <v>12</v>
      </c>
      <c r="C34" s="15">
        <f aca="true" t="shared" si="10" ref="C34:P34">COUNTIF(C3:C30,3)</f>
        <v>11</v>
      </c>
      <c r="D34" s="15">
        <f t="shared" si="10"/>
        <v>7</v>
      </c>
      <c r="E34" s="15">
        <f t="shared" si="10"/>
        <v>14</v>
      </c>
      <c r="F34" s="15">
        <f t="shared" si="10"/>
        <v>15</v>
      </c>
      <c r="G34" s="15">
        <f t="shared" si="10"/>
        <v>5</v>
      </c>
      <c r="H34" s="15">
        <f t="shared" si="10"/>
        <v>8</v>
      </c>
      <c r="I34" s="15">
        <f t="shared" si="10"/>
        <v>8</v>
      </c>
      <c r="J34" s="15">
        <f t="shared" si="10"/>
        <v>10</v>
      </c>
      <c r="K34" s="15">
        <f t="shared" si="10"/>
        <v>11</v>
      </c>
      <c r="L34" s="15">
        <f t="shared" si="10"/>
        <v>9</v>
      </c>
      <c r="M34" s="15">
        <f t="shared" si="10"/>
        <v>10</v>
      </c>
      <c r="N34" s="15">
        <f t="shared" si="10"/>
        <v>3</v>
      </c>
      <c r="O34" s="15">
        <f t="shared" si="10"/>
        <v>2</v>
      </c>
      <c r="P34" s="13">
        <f t="shared" si="10"/>
        <v>2</v>
      </c>
      <c r="Q34" s="13">
        <f>COUNTIF(Q3:Q30,3)</f>
        <v>6</v>
      </c>
      <c r="R34" s="13">
        <f>COUNTIF(R3:R30,3)</f>
        <v>6</v>
      </c>
      <c r="S34" s="52">
        <f>COUNTIF(S3:S30,3)</f>
        <v>1</v>
      </c>
      <c r="T34" s="45"/>
      <c r="U34" s="45"/>
      <c r="V34" s="45"/>
      <c r="W34" s="45"/>
      <c r="X34" s="45"/>
      <c r="Y34" s="46"/>
    </row>
    <row r="35" spans="1:25" ht="16.5" thickBot="1">
      <c r="A35" s="6" t="s">
        <v>15</v>
      </c>
      <c r="B35" s="16">
        <f>COUNTIF(B3:B30,2)</f>
        <v>1</v>
      </c>
      <c r="C35" s="16">
        <f aca="true" t="shared" si="11" ref="C35:P35">COUNTIF(C3:C30,2)</f>
        <v>2</v>
      </c>
      <c r="D35" s="16">
        <f t="shared" si="11"/>
        <v>0</v>
      </c>
      <c r="E35" s="16">
        <f t="shared" si="11"/>
        <v>1</v>
      </c>
      <c r="F35" s="16">
        <f t="shared" si="11"/>
        <v>1</v>
      </c>
      <c r="G35" s="16">
        <f t="shared" si="11"/>
        <v>0</v>
      </c>
      <c r="H35" s="16">
        <f t="shared" si="11"/>
        <v>0</v>
      </c>
      <c r="I35" s="16">
        <f t="shared" si="11"/>
        <v>1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2</v>
      </c>
      <c r="N35" s="16">
        <f t="shared" si="11"/>
        <v>0</v>
      </c>
      <c r="O35" s="16">
        <f t="shared" si="11"/>
        <v>0</v>
      </c>
      <c r="P35" s="23">
        <f t="shared" si="11"/>
        <v>0</v>
      </c>
      <c r="Q35" s="23">
        <f>COUNTIF(Q3:Q30,2)</f>
        <v>0</v>
      </c>
      <c r="R35" s="23">
        <f>COUNTIF(R3:R30,2)</f>
        <v>0</v>
      </c>
      <c r="S35" s="52">
        <f>COUNTIF(S3:S30,2)</f>
        <v>0</v>
      </c>
      <c r="T35" s="45"/>
      <c r="U35" s="45"/>
      <c r="V35" s="45"/>
      <c r="W35" s="45"/>
      <c r="X35" s="45"/>
      <c r="Y35" s="46"/>
    </row>
    <row r="36" spans="1:25" ht="15.75">
      <c r="A36" s="7" t="s">
        <v>18</v>
      </c>
      <c r="B36" s="17">
        <f>SUM(B32:B34)/SUM(B32:B35)*100</f>
        <v>96.15384615384616</v>
      </c>
      <c r="C36" s="17">
        <f aca="true" t="shared" si="12" ref="C36:P36">SUM(C32:C34)/SUM(C32:C35)*100</f>
        <v>92.3076923076923</v>
      </c>
      <c r="D36" s="17">
        <f t="shared" si="12"/>
        <v>100</v>
      </c>
      <c r="E36" s="17">
        <f t="shared" si="12"/>
        <v>96.15384615384616</v>
      </c>
      <c r="F36" s="17">
        <f t="shared" si="12"/>
        <v>96.15384615384616</v>
      </c>
      <c r="G36" s="17">
        <f t="shared" si="12"/>
        <v>100</v>
      </c>
      <c r="H36" s="17">
        <f t="shared" si="12"/>
        <v>100</v>
      </c>
      <c r="I36" s="17">
        <f t="shared" si="12"/>
        <v>96.15384615384616</v>
      </c>
      <c r="J36" s="17">
        <f t="shared" si="12"/>
        <v>100</v>
      </c>
      <c r="K36" s="17">
        <f t="shared" si="12"/>
        <v>100</v>
      </c>
      <c r="L36" s="17">
        <f t="shared" si="12"/>
        <v>100</v>
      </c>
      <c r="M36" s="17">
        <f t="shared" si="12"/>
        <v>92.3076923076923</v>
      </c>
      <c r="N36" s="17">
        <f t="shared" si="12"/>
        <v>100</v>
      </c>
      <c r="O36" s="17">
        <f t="shared" si="12"/>
        <v>100</v>
      </c>
      <c r="P36" s="37">
        <f t="shared" si="12"/>
        <v>100</v>
      </c>
      <c r="Q36" s="37">
        <f>SUM(Q32:Q34)/SUM(Q32:Q35)*100</f>
        <v>100</v>
      </c>
      <c r="R36" s="37">
        <f>SUM(R32:R34)/SUM(R32:R35)*100</f>
        <v>100</v>
      </c>
      <c r="S36" s="53">
        <f>SUM(S32:S34)/SUM(S32:S35)*100</f>
        <v>100</v>
      </c>
      <c r="T36" s="47"/>
      <c r="U36" s="47"/>
      <c r="V36" s="47"/>
      <c r="W36" s="47"/>
      <c r="X36" s="47"/>
      <c r="Y36" s="47"/>
    </row>
    <row r="37" spans="1:25" ht="16.5" thickBot="1">
      <c r="A37" s="8" t="s">
        <v>17</v>
      </c>
      <c r="B37" s="18">
        <f>SUM(B32:B33)/SUM(B32:B35)*100</f>
        <v>50</v>
      </c>
      <c r="C37" s="18">
        <f aca="true" t="shared" si="13" ref="C37:P37">SUM(C32:C33)/SUM(C32:C35)*100</f>
        <v>50</v>
      </c>
      <c r="D37" s="18">
        <f t="shared" si="13"/>
        <v>73.07692307692307</v>
      </c>
      <c r="E37" s="18">
        <f t="shared" si="13"/>
        <v>42.30769230769231</v>
      </c>
      <c r="F37" s="18">
        <f t="shared" si="13"/>
        <v>38.46153846153847</v>
      </c>
      <c r="G37" s="18">
        <f t="shared" si="13"/>
        <v>80.76923076923077</v>
      </c>
      <c r="H37" s="18">
        <f t="shared" si="13"/>
        <v>69.23076923076923</v>
      </c>
      <c r="I37" s="18">
        <f t="shared" si="13"/>
        <v>65.38461538461539</v>
      </c>
      <c r="J37" s="18">
        <f t="shared" si="13"/>
        <v>61.53846153846154</v>
      </c>
      <c r="K37" s="18">
        <f t="shared" si="13"/>
        <v>57.692307692307686</v>
      </c>
      <c r="L37" s="18">
        <f t="shared" si="13"/>
        <v>65.38461538461539</v>
      </c>
      <c r="M37" s="18">
        <f t="shared" si="13"/>
        <v>53.84615384615385</v>
      </c>
      <c r="N37" s="18">
        <f t="shared" si="13"/>
        <v>88.46153846153845</v>
      </c>
      <c r="O37" s="18">
        <f t="shared" si="13"/>
        <v>92.3076923076923</v>
      </c>
      <c r="P37" s="38">
        <f t="shared" si="13"/>
        <v>92.3076923076923</v>
      </c>
      <c r="Q37" s="38">
        <f>SUM(Q32:Q33)/SUM(Q32:Q35)*100</f>
        <v>76.92307692307693</v>
      </c>
      <c r="R37" s="38">
        <f>SUM(R32:R33)/SUM(R32:R35)*100</f>
        <v>76.92307692307693</v>
      </c>
      <c r="S37" s="53">
        <f>SUM(S32:S33)/SUM(S32:S35)*100</f>
        <v>75</v>
      </c>
      <c r="T37" s="47"/>
      <c r="U37" s="47"/>
      <c r="V37" s="47"/>
      <c r="W37" s="47"/>
      <c r="X37" s="47"/>
      <c r="Y37" s="47"/>
    </row>
    <row r="38" spans="1:25" ht="16.5" thickTop="1">
      <c r="A38" s="28" t="s">
        <v>27</v>
      </c>
      <c r="B38">
        <f>(B35*1+B33*0.64+B34*0.36+B35*0.16)*100/SUM(B32:B35)</f>
        <v>45.69230769230769</v>
      </c>
      <c r="C38">
        <f aca="true" t="shared" si="14" ref="C38:S38">(C35*1+C33*0.64+C34*0.36+C35*0.16)*100/SUM(C32:C35)</f>
        <v>46.30769230769231</v>
      </c>
      <c r="D38">
        <f t="shared" si="14"/>
        <v>46.61538461538461</v>
      </c>
      <c r="E38">
        <f t="shared" si="14"/>
        <v>41.07692307692308</v>
      </c>
      <c r="F38">
        <f t="shared" si="14"/>
        <v>42.46153846153846</v>
      </c>
      <c r="G38">
        <f t="shared" si="14"/>
        <v>46.30769230769231</v>
      </c>
      <c r="H38">
        <f t="shared" si="14"/>
        <v>38.15384615384615</v>
      </c>
      <c r="I38">
        <f t="shared" si="14"/>
        <v>45.07692307692308</v>
      </c>
      <c r="J38">
        <f t="shared" si="14"/>
        <v>36</v>
      </c>
      <c r="K38">
        <f t="shared" si="14"/>
        <v>34.92307692307692</v>
      </c>
      <c r="L38">
        <f t="shared" si="14"/>
        <v>39.53846153846154</v>
      </c>
      <c r="M38">
        <f t="shared" si="14"/>
        <v>49.84615384615385</v>
      </c>
      <c r="N38">
        <f t="shared" si="14"/>
        <v>14</v>
      </c>
      <c r="O38">
        <f t="shared" si="14"/>
        <v>32.30769230769231</v>
      </c>
      <c r="P38">
        <f t="shared" si="14"/>
        <v>32.30769230769231</v>
      </c>
      <c r="Q38">
        <f>(Q35*1+Q33*0.64+Q34*0.36+Q35*0.16)*100/SUM(Q32:Q35)</f>
        <v>20.615384615384617</v>
      </c>
      <c r="R38">
        <f t="shared" si="14"/>
        <v>40.30769230769231</v>
      </c>
      <c r="S38" s="39">
        <f t="shared" si="14"/>
        <v>25</v>
      </c>
      <c r="T38" s="46"/>
      <c r="U38" s="46"/>
      <c r="V38" s="46"/>
      <c r="W38" s="46"/>
      <c r="X38" s="46"/>
      <c r="Y38" s="46"/>
    </row>
    <row r="39" spans="1:2" ht="15.75">
      <c r="A39" s="19" t="s">
        <v>22</v>
      </c>
      <c r="B39" s="26">
        <f>COUNTIF(S3:S30,5)</f>
        <v>2</v>
      </c>
    </row>
    <row r="40" spans="1:2" ht="15.75">
      <c r="A40" s="19" t="s">
        <v>30</v>
      </c>
      <c r="B40" s="27">
        <f>COUNTIF(AB3:AB30,"=0")-COUNTIF(S3:S30,5)</f>
        <v>6</v>
      </c>
    </row>
    <row r="41" spans="1:2" ht="15.75">
      <c r="A41" s="19" t="s">
        <v>23</v>
      </c>
      <c r="B41" s="26">
        <f>COUNTIF(AF3:AF30,"=1")</f>
        <v>0</v>
      </c>
    </row>
    <row r="42" spans="1:2" ht="15.75">
      <c r="A42" s="19" t="s">
        <v>24</v>
      </c>
      <c r="B42" s="26">
        <f>COUNTIF(AG3:AG30,"=1")</f>
        <v>1</v>
      </c>
    </row>
    <row r="43" spans="1:2" ht="15.75">
      <c r="A43" s="19" t="s">
        <v>25</v>
      </c>
      <c r="B43" s="26">
        <f>COUNTIF(AE3:AE30,"&gt;=1")</f>
        <v>4</v>
      </c>
    </row>
  </sheetData>
  <sheetProtection/>
  <mergeCells count="2">
    <mergeCell ref="A1:A2"/>
    <mergeCell ref="B1:P1"/>
  </mergeCells>
  <conditionalFormatting sqref="B3:P30 Q3:R28">
    <cfRule type="cellIs" priority="1" dxfId="24" operator="lessThan">
      <formula>2.5</formula>
    </cfRule>
    <cfRule type="cellIs" priority="2" dxfId="25" operator="greaterThan">
      <formula>3.5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G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140625" style="55" customWidth="1"/>
    <col min="2" max="16" width="5.7109375" style="55" customWidth="1"/>
    <col min="17" max="17" width="7.57421875" style="55" customWidth="1"/>
    <col min="18" max="23" width="9.140625" style="55" customWidth="1"/>
    <col min="24" max="16384" width="9.140625" style="55" customWidth="1"/>
  </cols>
  <sheetData>
    <row r="1" spans="1:16" ht="16.5" customHeight="1" thickTop="1">
      <c r="A1" s="63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33" ht="102" customHeight="1">
      <c r="A2" s="64"/>
      <c r="B2" s="1" t="s">
        <v>2</v>
      </c>
      <c r="C2" s="1" t="s">
        <v>7</v>
      </c>
      <c r="D2" s="3" t="s">
        <v>26</v>
      </c>
      <c r="E2" s="2" t="s">
        <v>3</v>
      </c>
      <c r="F2" s="1" t="s">
        <v>4</v>
      </c>
      <c r="G2" s="1" t="s">
        <v>6</v>
      </c>
      <c r="H2" s="1" t="s">
        <v>10</v>
      </c>
      <c r="I2" s="11" t="s">
        <v>8</v>
      </c>
      <c r="J2" s="3" t="s">
        <v>19</v>
      </c>
      <c r="K2" s="1" t="s">
        <v>5</v>
      </c>
      <c r="L2" s="3" t="s">
        <v>20</v>
      </c>
      <c r="M2" s="3" t="s">
        <v>9</v>
      </c>
      <c r="N2" s="3" t="s">
        <v>31</v>
      </c>
      <c r="O2" s="3" t="s">
        <v>32</v>
      </c>
      <c r="P2" s="3" t="s">
        <v>21</v>
      </c>
      <c r="Q2" s="40" t="s">
        <v>33</v>
      </c>
      <c r="R2" s="48" t="s">
        <v>34</v>
      </c>
      <c r="S2" s="48" t="s">
        <v>34</v>
      </c>
      <c r="T2" s="48" t="s">
        <v>34</v>
      </c>
      <c r="U2" s="48" t="s">
        <v>34</v>
      </c>
      <c r="V2" s="43" t="s">
        <v>16</v>
      </c>
      <c r="W2" s="46"/>
      <c r="AB2" s="55" t="s">
        <v>61</v>
      </c>
      <c r="AC2" s="55">
        <v>4</v>
      </c>
      <c r="AD2" s="55">
        <v>3</v>
      </c>
      <c r="AE2" s="55">
        <v>2</v>
      </c>
      <c r="AF2" s="55" t="s">
        <v>62</v>
      </c>
      <c r="AG2" s="55" t="s">
        <v>63</v>
      </c>
    </row>
    <row r="3" spans="1:33" ht="15.75">
      <c r="A3" s="9"/>
      <c r="B3" s="56"/>
      <c r="C3" s="56"/>
      <c r="D3" s="56"/>
      <c r="E3" s="56"/>
      <c r="F3" s="56"/>
      <c r="G3" s="56"/>
      <c r="H3" s="56"/>
      <c r="I3" s="56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1" t="e">
        <f>AVERAGE(B3:U3)</f>
        <v>#DIV/0!</v>
      </c>
      <c r="Y3" s="41"/>
      <c r="AB3" s="60">
        <f>COUNTIF(B3:U3,"&lt;4")</f>
        <v>0</v>
      </c>
      <c r="AC3" s="60">
        <f>COUNTIF(B3:U3,"=4")</f>
        <v>0</v>
      </c>
      <c r="AD3" s="60">
        <f>COUNTIF(B3:U3,"=3")</f>
        <v>0</v>
      </c>
      <c r="AE3" s="60">
        <f>COUNTIF(B3:U3,"=2")</f>
        <v>0</v>
      </c>
      <c r="AF3" s="60">
        <f>SUM(AC3:AE3)</f>
        <v>0</v>
      </c>
      <c r="AG3" s="60">
        <f>SUM(AD3:AE3)</f>
        <v>0</v>
      </c>
    </row>
    <row r="4" spans="1:33" ht="15.75">
      <c r="A4" s="9"/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1" t="e">
        <f aca="true" t="shared" si="0" ref="V4:V30">AVERAGE(B4:U4)</f>
        <v>#DIV/0!</v>
      </c>
      <c r="Y4" s="41"/>
      <c r="AB4" s="60">
        <f aca="true" t="shared" si="1" ref="AB4:AB30">COUNTIF(B4:U4,"&lt;4")</f>
        <v>0</v>
      </c>
      <c r="AC4" s="60">
        <f aca="true" t="shared" si="2" ref="AC4:AC30">COUNTIF(B4:U4,"=4")</f>
        <v>0</v>
      </c>
      <c r="AD4" s="60">
        <f aca="true" t="shared" si="3" ref="AD4:AD30">COUNTIF(B4:U4,"=3")</f>
        <v>0</v>
      </c>
      <c r="AE4" s="60">
        <f aca="true" t="shared" si="4" ref="AE4:AE30">COUNTIF(B4:U4,"=2")</f>
        <v>0</v>
      </c>
      <c r="AF4" s="60">
        <f aca="true" t="shared" si="5" ref="AF4:AF30">SUM(AC4:AE4)</f>
        <v>0</v>
      </c>
      <c r="AG4" s="60">
        <f aca="true" t="shared" si="6" ref="AG4:AG30">SUM(AD4:AE4)</f>
        <v>0</v>
      </c>
    </row>
    <row r="5" spans="1:33" ht="15.75">
      <c r="A5" s="9"/>
      <c r="B5" s="56"/>
      <c r="C5" s="56"/>
      <c r="D5" s="56"/>
      <c r="E5" s="56"/>
      <c r="F5" s="56"/>
      <c r="G5" s="56"/>
      <c r="H5" s="56"/>
      <c r="I5" s="56"/>
      <c r="J5" s="57"/>
      <c r="K5" s="57"/>
      <c r="L5" s="57"/>
      <c r="M5" s="57"/>
      <c r="N5" s="57"/>
      <c r="O5" s="58"/>
      <c r="P5" s="58"/>
      <c r="Q5" s="58"/>
      <c r="R5" s="58"/>
      <c r="S5" s="58"/>
      <c r="T5" s="58"/>
      <c r="U5" s="58"/>
      <c r="V5" s="51" t="e">
        <f t="shared" si="0"/>
        <v>#DIV/0!</v>
      </c>
      <c r="Y5" s="41"/>
      <c r="AB5" s="60">
        <f t="shared" si="1"/>
        <v>0</v>
      </c>
      <c r="AC5" s="60">
        <f t="shared" si="2"/>
        <v>0</v>
      </c>
      <c r="AD5" s="60">
        <f t="shared" si="3"/>
        <v>0</v>
      </c>
      <c r="AE5" s="60">
        <f t="shared" si="4"/>
        <v>0</v>
      </c>
      <c r="AF5" s="60">
        <f t="shared" si="5"/>
        <v>0</v>
      </c>
      <c r="AG5" s="60">
        <f t="shared" si="6"/>
        <v>0</v>
      </c>
    </row>
    <row r="6" spans="1:33" ht="15.75">
      <c r="A6" s="9"/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  <c r="M6" s="57"/>
      <c r="N6" s="57"/>
      <c r="O6" s="58"/>
      <c r="P6" s="58"/>
      <c r="Q6" s="58"/>
      <c r="R6" s="58"/>
      <c r="S6" s="58"/>
      <c r="T6" s="58"/>
      <c r="U6" s="58"/>
      <c r="V6" s="51" t="e">
        <f t="shared" si="0"/>
        <v>#DIV/0!</v>
      </c>
      <c r="Y6" s="41"/>
      <c r="AB6" s="60">
        <f t="shared" si="1"/>
        <v>0</v>
      </c>
      <c r="AC6" s="60">
        <f t="shared" si="2"/>
        <v>0</v>
      </c>
      <c r="AD6" s="60">
        <f t="shared" si="3"/>
        <v>0</v>
      </c>
      <c r="AE6" s="60">
        <f t="shared" si="4"/>
        <v>0</v>
      </c>
      <c r="AF6" s="60">
        <f t="shared" si="5"/>
        <v>0</v>
      </c>
      <c r="AG6" s="60">
        <f t="shared" si="6"/>
        <v>0</v>
      </c>
    </row>
    <row r="7" spans="1:33" ht="15.75">
      <c r="A7" s="9"/>
      <c r="B7" s="56"/>
      <c r="C7" s="56"/>
      <c r="D7" s="56"/>
      <c r="E7" s="56"/>
      <c r="F7" s="56"/>
      <c r="G7" s="56"/>
      <c r="H7" s="56"/>
      <c r="I7" s="56"/>
      <c r="J7" s="57"/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1" t="e">
        <f t="shared" si="0"/>
        <v>#DIV/0!</v>
      </c>
      <c r="Y7" s="41"/>
      <c r="AB7" s="60">
        <f t="shared" si="1"/>
        <v>0</v>
      </c>
      <c r="AC7" s="60">
        <f t="shared" si="2"/>
        <v>0</v>
      </c>
      <c r="AD7" s="60">
        <f t="shared" si="3"/>
        <v>0</v>
      </c>
      <c r="AE7" s="60">
        <f t="shared" si="4"/>
        <v>0</v>
      </c>
      <c r="AF7" s="60">
        <f t="shared" si="5"/>
        <v>0</v>
      </c>
      <c r="AG7" s="60">
        <f t="shared" si="6"/>
        <v>0</v>
      </c>
    </row>
    <row r="8" spans="1:33" ht="15.75">
      <c r="A8" s="9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58"/>
      <c r="P8" s="58"/>
      <c r="Q8" s="58"/>
      <c r="R8" s="58"/>
      <c r="S8" s="58"/>
      <c r="T8" s="58"/>
      <c r="U8" s="58"/>
      <c r="V8" s="51" t="e">
        <f t="shared" si="0"/>
        <v>#DIV/0!</v>
      </c>
      <c r="Y8" s="41"/>
      <c r="AB8" s="60">
        <f t="shared" si="1"/>
        <v>0</v>
      </c>
      <c r="AC8" s="60">
        <f t="shared" si="2"/>
        <v>0</v>
      </c>
      <c r="AD8" s="60">
        <f t="shared" si="3"/>
        <v>0</v>
      </c>
      <c r="AE8" s="60">
        <f t="shared" si="4"/>
        <v>0</v>
      </c>
      <c r="AF8" s="60">
        <f t="shared" si="5"/>
        <v>0</v>
      </c>
      <c r="AG8" s="60">
        <f t="shared" si="6"/>
        <v>0</v>
      </c>
    </row>
    <row r="9" spans="1:33" ht="15.75">
      <c r="A9" s="9"/>
      <c r="B9" s="56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1" t="e">
        <f t="shared" si="0"/>
        <v>#DIV/0!</v>
      </c>
      <c r="Y9" s="41"/>
      <c r="AB9" s="60">
        <f t="shared" si="1"/>
        <v>0</v>
      </c>
      <c r="AC9" s="60">
        <f t="shared" si="2"/>
        <v>0</v>
      </c>
      <c r="AD9" s="60">
        <f t="shared" si="3"/>
        <v>0</v>
      </c>
      <c r="AE9" s="60">
        <f t="shared" si="4"/>
        <v>0</v>
      </c>
      <c r="AF9" s="60">
        <f t="shared" si="5"/>
        <v>0</v>
      </c>
      <c r="AG9" s="60">
        <f t="shared" si="6"/>
        <v>0</v>
      </c>
    </row>
    <row r="10" spans="1:33" ht="15.75">
      <c r="A10" s="9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1" t="e">
        <f t="shared" si="0"/>
        <v>#DIV/0!</v>
      </c>
      <c r="Y10" s="41"/>
      <c r="AB10" s="60">
        <f t="shared" si="1"/>
        <v>0</v>
      </c>
      <c r="AC10" s="60">
        <f t="shared" si="2"/>
        <v>0</v>
      </c>
      <c r="AD10" s="60">
        <f t="shared" si="3"/>
        <v>0</v>
      </c>
      <c r="AE10" s="60">
        <f t="shared" si="4"/>
        <v>0</v>
      </c>
      <c r="AF10" s="60">
        <f t="shared" si="5"/>
        <v>0</v>
      </c>
      <c r="AG10" s="60">
        <f t="shared" si="6"/>
        <v>0</v>
      </c>
    </row>
    <row r="11" spans="1:33" ht="15.75">
      <c r="A11" s="9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1" t="e">
        <f t="shared" si="0"/>
        <v>#DIV/0!</v>
      </c>
      <c r="Y11" s="41"/>
      <c r="AB11" s="60">
        <f t="shared" si="1"/>
        <v>0</v>
      </c>
      <c r="AC11" s="60">
        <f t="shared" si="2"/>
        <v>0</v>
      </c>
      <c r="AD11" s="60">
        <f t="shared" si="3"/>
        <v>0</v>
      </c>
      <c r="AE11" s="60">
        <f t="shared" si="4"/>
        <v>0</v>
      </c>
      <c r="AF11" s="60">
        <f t="shared" si="5"/>
        <v>0</v>
      </c>
      <c r="AG11" s="60">
        <f t="shared" si="6"/>
        <v>0</v>
      </c>
    </row>
    <row r="12" spans="1:33" ht="15.75">
      <c r="A12" s="9"/>
      <c r="B12" s="56"/>
      <c r="C12" s="56"/>
      <c r="D12" s="56"/>
      <c r="E12" s="56"/>
      <c r="F12" s="56"/>
      <c r="G12" s="56"/>
      <c r="H12" s="56"/>
      <c r="I12" s="56"/>
      <c r="J12" s="57"/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1" t="e">
        <f t="shared" si="0"/>
        <v>#DIV/0!</v>
      </c>
      <c r="Y12" s="41"/>
      <c r="AB12" s="60">
        <f t="shared" si="1"/>
        <v>0</v>
      </c>
      <c r="AC12" s="60">
        <f t="shared" si="2"/>
        <v>0</v>
      </c>
      <c r="AD12" s="60">
        <f t="shared" si="3"/>
        <v>0</v>
      </c>
      <c r="AE12" s="60">
        <f t="shared" si="4"/>
        <v>0</v>
      </c>
      <c r="AF12" s="60">
        <f t="shared" si="5"/>
        <v>0</v>
      </c>
      <c r="AG12" s="60">
        <f t="shared" si="6"/>
        <v>0</v>
      </c>
    </row>
    <row r="13" spans="1:33" ht="15.75">
      <c r="A13" s="9"/>
      <c r="B13" s="56"/>
      <c r="C13" s="56"/>
      <c r="D13" s="56"/>
      <c r="E13" s="56"/>
      <c r="F13" s="56"/>
      <c r="G13" s="56"/>
      <c r="H13" s="56"/>
      <c r="I13" s="56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1" t="e">
        <f t="shared" si="0"/>
        <v>#DIV/0!</v>
      </c>
      <c r="Y13" s="41"/>
      <c r="AB13" s="60">
        <f t="shared" si="1"/>
        <v>0</v>
      </c>
      <c r="AC13" s="60">
        <f t="shared" si="2"/>
        <v>0</v>
      </c>
      <c r="AD13" s="60">
        <f t="shared" si="3"/>
        <v>0</v>
      </c>
      <c r="AE13" s="60">
        <f t="shared" si="4"/>
        <v>0</v>
      </c>
      <c r="AF13" s="60">
        <f t="shared" si="5"/>
        <v>0</v>
      </c>
      <c r="AG13" s="60">
        <f t="shared" si="6"/>
        <v>0</v>
      </c>
    </row>
    <row r="14" spans="1:33" ht="15.75">
      <c r="A14" s="9"/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1" t="e">
        <f t="shared" si="0"/>
        <v>#DIV/0!</v>
      </c>
      <c r="Y14" s="41"/>
      <c r="AB14" s="60">
        <f t="shared" si="1"/>
        <v>0</v>
      </c>
      <c r="AC14" s="60">
        <f t="shared" si="2"/>
        <v>0</v>
      </c>
      <c r="AD14" s="60">
        <f t="shared" si="3"/>
        <v>0</v>
      </c>
      <c r="AE14" s="60">
        <f t="shared" si="4"/>
        <v>0</v>
      </c>
      <c r="AF14" s="60">
        <f t="shared" si="5"/>
        <v>0</v>
      </c>
      <c r="AG14" s="60">
        <f t="shared" si="6"/>
        <v>0</v>
      </c>
    </row>
    <row r="15" spans="1:33" ht="15.75">
      <c r="A15" s="9"/>
      <c r="B15" s="56"/>
      <c r="C15" s="56"/>
      <c r="D15" s="56"/>
      <c r="E15" s="56"/>
      <c r="F15" s="56"/>
      <c r="G15" s="56"/>
      <c r="H15" s="56"/>
      <c r="I15" s="56"/>
      <c r="J15" s="57"/>
      <c r="K15" s="57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1" t="e">
        <f t="shared" si="0"/>
        <v>#DIV/0!</v>
      </c>
      <c r="Y15" s="41"/>
      <c r="AB15" s="60">
        <f t="shared" si="1"/>
        <v>0</v>
      </c>
      <c r="AC15" s="60">
        <f t="shared" si="2"/>
        <v>0</v>
      </c>
      <c r="AD15" s="60">
        <f t="shared" si="3"/>
        <v>0</v>
      </c>
      <c r="AE15" s="60">
        <f t="shared" si="4"/>
        <v>0</v>
      </c>
      <c r="AF15" s="60">
        <f t="shared" si="5"/>
        <v>0</v>
      </c>
      <c r="AG15" s="60">
        <f t="shared" si="6"/>
        <v>0</v>
      </c>
    </row>
    <row r="16" spans="1:33" ht="15.75">
      <c r="A16" s="9"/>
      <c r="B16" s="56"/>
      <c r="C16" s="56"/>
      <c r="D16" s="56"/>
      <c r="E16" s="56"/>
      <c r="F16" s="56"/>
      <c r="G16" s="56"/>
      <c r="H16" s="56"/>
      <c r="I16" s="56"/>
      <c r="J16" s="57"/>
      <c r="K16" s="57"/>
      <c r="L16" s="57"/>
      <c r="M16" s="57"/>
      <c r="N16" s="57"/>
      <c r="O16" s="58"/>
      <c r="P16" s="58"/>
      <c r="Q16" s="58"/>
      <c r="R16" s="58"/>
      <c r="S16" s="58"/>
      <c r="T16" s="58"/>
      <c r="U16" s="58"/>
      <c r="V16" s="51" t="e">
        <f t="shared" si="0"/>
        <v>#DIV/0!</v>
      </c>
      <c r="Y16" s="41"/>
      <c r="AB16" s="60">
        <f t="shared" si="1"/>
        <v>0</v>
      </c>
      <c r="AC16" s="60">
        <f t="shared" si="2"/>
        <v>0</v>
      </c>
      <c r="AD16" s="60">
        <f t="shared" si="3"/>
        <v>0</v>
      </c>
      <c r="AE16" s="60">
        <f t="shared" si="4"/>
        <v>0</v>
      </c>
      <c r="AF16" s="60">
        <f t="shared" si="5"/>
        <v>0</v>
      </c>
      <c r="AG16" s="60">
        <f t="shared" si="6"/>
        <v>0</v>
      </c>
    </row>
    <row r="17" spans="1:33" ht="15.75">
      <c r="A17" s="9"/>
      <c r="B17" s="56"/>
      <c r="C17" s="56"/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8"/>
      <c r="P17" s="58"/>
      <c r="Q17" s="58"/>
      <c r="R17" s="58"/>
      <c r="S17" s="58"/>
      <c r="T17" s="58"/>
      <c r="U17" s="58"/>
      <c r="V17" s="51" t="e">
        <f t="shared" si="0"/>
        <v>#DIV/0!</v>
      </c>
      <c r="Y17" s="41"/>
      <c r="AB17" s="60">
        <f t="shared" si="1"/>
        <v>0</v>
      </c>
      <c r="AC17" s="60">
        <f t="shared" si="2"/>
        <v>0</v>
      </c>
      <c r="AD17" s="60">
        <f t="shared" si="3"/>
        <v>0</v>
      </c>
      <c r="AE17" s="60">
        <f t="shared" si="4"/>
        <v>0</v>
      </c>
      <c r="AF17" s="60">
        <f t="shared" si="5"/>
        <v>0</v>
      </c>
      <c r="AG17" s="60">
        <f t="shared" si="6"/>
        <v>0</v>
      </c>
    </row>
    <row r="18" spans="1:33" ht="15.75">
      <c r="A18" s="9"/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57"/>
      <c r="O18" s="58"/>
      <c r="P18" s="58"/>
      <c r="Q18" s="58"/>
      <c r="R18" s="58"/>
      <c r="S18" s="58"/>
      <c r="T18" s="58"/>
      <c r="U18" s="58"/>
      <c r="V18" s="51" t="e">
        <f t="shared" si="0"/>
        <v>#DIV/0!</v>
      </c>
      <c r="Y18" s="41"/>
      <c r="AB18" s="60">
        <f t="shared" si="1"/>
        <v>0</v>
      </c>
      <c r="AC18" s="60">
        <f t="shared" si="2"/>
        <v>0</v>
      </c>
      <c r="AD18" s="60">
        <f t="shared" si="3"/>
        <v>0</v>
      </c>
      <c r="AE18" s="60">
        <f t="shared" si="4"/>
        <v>0</v>
      </c>
      <c r="AF18" s="60">
        <f t="shared" si="5"/>
        <v>0</v>
      </c>
      <c r="AG18" s="60">
        <f t="shared" si="6"/>
        <v>0</v>
      </c>
    </row>
    <row r="19" spans="1:33" ht="15.75">
      <c r="A19" s="9"/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8"/>
      <c r="V19" s="51" t="e">
        <f t="shared" si="0"/>
        <v>#DIV/0!</v>
      </c>
      <c r="Y19" s="41"/>
      <c r="AB19" s="60">
        <f t="shared" si="1"/>
        <v>0</v>
      </c>
      <c r="AC19" s="60">
        <f t="shared" si="2"/>
        <v>0</v>
      </c>
      <c r="AD19" s="60">
        <f t="shared" si="3"/>
        <v>0</v>
      </c>
      <c r="AE19" s="60">
        <f t="shared" si="4"/>
        <v>0</v>
      </c>
      <c r="AF19" s="60">
        <f t="shared" si="5"/>
        <v>0</v>
      </c>
      <c r="AG19" s="60">
        <f t="shared" si="6"/>
        <v>0</v>
      </c>
    </row>
    <row r="20" spans="1:33" ht="15.75">
      <c r="A20" s="9"/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8"/>
      <c r="V20" s="51" t="e">
        <f t="shared" si="0"/>
        <v>#DIV/0!</v>
      </c>
      <c r="Y20" s="41"/>
      <c r="AB20" s="60">
        <f t="shared" si="1"/>
        <v>0</v>
      </c>
      <c r="AC20" s="60">
        <f t="shared" si="2"/>
        <v>0</v>
      </c>
      <c r="AD20" s="60">
        <f t="shared" si="3"/>
        <v>0</v>
      </c>
      <c r="AE20" s="60">
        <f t="shared" si="4"/>
        <v>0</v>
      </c>
      <c r="AF20" s="60">
        <f t="shared" si="5"/>
        <v>0</v>
      </c>
      <c r="AG20" s="60">
        <f t="shared" si="6"/>
        <v>0</v>
      </c>
    </row>
    <row r="21" spans="1:33" ht="15.75">
      <c r="A21" s="9"/>
      <c r="B21" s="56"/>
      <c r="C21" s="56"/>
      <c r="D21" s="56"/>
      <c r="E21" s="56"/>
      <c r="F21" s="56"/>
      <c r="G21" s="56"/>
      <c r="H21" s="56"/>
      <c r="I21" s="56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8"/>
      <c r="V21" s="51" t="e">
        <f t="shared" si="0"/>
        <v>#DIV/0!</v>
      </c>
      <c r="Y21" s="41"/>
      <c r="AB21" s="60">
        <f t="shared" si="1"/>
        <v>0</v>
      </c>
      <c r="AC21" s="60">
        <f t="shared" si="2"/>
        <v>0</v>
      </c>
      <c r="AD21" s="60">
        <f t="shared" si="3"/>
        <v>0</v>
      </c>
      <c r="AE21" s="60">
        <f t="shared" si="4"/>
        <v>0</v>
      </c>
      <c r="AF21" s="60">
        <f t="shared" si="5"/>
        <v>0</v>
      </c>
      <c r="AG21" s="60">
        <f t="shared" si="6"/>
        <v>0</v>
      </c>
    </row>
    <row r="22" spans="1:33" ht="15.75">
      <c r="A22" s="9"/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1" t="e">
        <f t="shared" si="0"/>
        <v>#DIV/0!</v>
      </c>
      <c r="Y22" s="41"/>
      <c r="AB22" s="60">
        <f t="shared" si="1"/>
        <v>0</v>
      </c>
      <c r="AC22" s="60">
        <f t="shared" si="2"/>
        <v>0</v>
      </c>
      <c r="AD22" s="60">
        <f t="shared" si="3"/>
        <v>0</v>
      </c>
      <c r="AE22" s="60">
        <f t="shared" si="4"/>
        <v>0</v>
      </c>
      <c r="AF22" s="60">
        <f t="shared" si="5"/>
        <v>0</v>
      </c>
      <c r="AG22" s="60">
        <f t="shared" si="6"/>
        <v>0</v>
      </c>
    </row>
    <row r="23" spans="1:33" ht="15.75">
      <c r="A23" s="9"/>
      <c r="B23" s="56"/>
      <c r="C23" s="56"/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  <c r="O23" s="58"/>
      <c r="P23" s="58"/>
      <c r="Q23" s="58"/>
      <c r="R23" s="58"/>
      <c r="S23" s="58"/>
      <c r="T23" s="58"/>
      <c r="U23" s="58"/>
      <c r="V23" s="51" t="e">
        <f t="shared" si="0"/>
        <v>#DIV/0!</v>
      </c>
      <c r="Y23" s="41"/>
      <c r="AB23" s="60">
        <f t="shared" si="1"/>
        <v>0</v>
      </c>
      <c r="AC23" s="60">
        <f t="shared" si="2"/>
        <v>0</v>
      </c>
      <c r="AD23" s="60">
        <f t="shared" si="3"/>
        <v>0</v>
      </c>
      <c r="AE23" s="60">
        <f t="shared" si="4"/>
        <v>0</v>
      </c>
      <c r="AF23" s="60">
        <f t="shared" si="5"/>
        <v>0</v>
      </c>
      <c r="AG23" s="60">
        <f t="shared" si="6"/>
        <v>0</v>
      </c>
    </row>
    <row r="24" spans="1:33" ht="15.75">
      <c r="A24" s="9"/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58"/>
      <c r="P24" s="58"/>
      <c r="Q24" s="58"/>
      <c r="R24" s="58"/>
      <c r="S24" s="58"/>
      <c r="T24" s="58"/>
      <c r="U24" s="58"/>
      <c r="V24" s="51" t="e">
        <f t="shared" si="0"/>
        <v>#DIV/0!</v>
      </c>
      <c r="Y24" s="41"/>
      <c r="AB24" s="60">
        <f t="shared" si="1"/>
        <v>0</v>
      </c>
      <c r="AC24" s="60">
        <f t="shared" si="2"/>
        <v>0</v>
      </c>
      <c r="AD24" s="60">
        <f t="shared" si="3"/>
        <v>0</v>
      </c>
      <c r="AE24" s="60">
        <f t="shared" si="4"/>
        <v>0</v>
      </c>
      <c r="AF24" s="60">
        <f t="shared" si="5"/>
        <v>0</v>
      </c>
      <c r="AG24" s="60">
        <f t="shared" si="6"/>
        <v>0</v>
      </c>
    </row>
    <row r="25" spans="1:33" ht="15.75">
      <c r="A25" s="9"/>
      <c r="B25" s="56"/>
      <c r="C25" s="56"/>
      <c r="D25" s="56"/>
      <c r="E25" s="56"/>
      <c r="F25" s="56"/>
      <c r="G25" s="56"/>
      <c r="H25" s="56"/>
      <c r="I25" s="56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  <c r="V25" s="51" t="e">
        <f t="shared" si="0"/>
        <v>#DIV/0!</v>
      </c>
      <c r="Y25" s="41"/>
      <c r="AB25" s="60">
        <f>COUNTIF(B25:U25,"&lt;4")</f>
        <v>0</v>
      </c>
      <c r="AC25" s="60">
        <f t="shared" si="2"/>
        <v>0</v>
      </c>
      <c r="AD25" s="60">
        <f t="shared" si="3"/>
        <v>0</v>
      </c>
      <c r="AE25" s="60">
        <f t="shared" si="4"/>
        <v>0</v>
      </c>
      <c r="AF25" s="60">
        <f t="shared" si="5"/>
        <v>0</v>
      </c>
      <c r="AG25" s="60">
        <f t="shared" si="6"/>
        <v>0</v>
      </c>
    </row>
    <row r="26" spans="1:33" ht="15.75">
      <c r="A26" s="9"/>
      <c r="B26" s="56"/>
      <c r="C26" s="56"/>
      <c r="D26" s="56"/>
      <c r="E26" s="56"/>
      <c r="F26" s="56"/>
      <c r="G26" s="56"/>
      <c r="H26" s="56"/>
      <c r="I26" s="56"/>
      <c r="J26" s="57"/>
      <c r="K26" s="57"/>
      <c r="L26" s="57"/>
      <c r="M26" s="57"/>
      <c r="N26" s="57"/>
      <c r="O26" s="58"/>
      <c r="P26" s="58"/>
      <c r="Q26" s="58"/>
      <c r="R26" s="58"/>
      <c r="S26" s="58"/>
      <c r="T26" s="58"/>
      <c r="U26" s="58"/>
      <c r="V26" s="51" t="e">
        <f t="shared" si="0"/>
        <v>#DIV/0!</v>
      </c>
      <c r="Y26" s="41"/>
      <c r="AB26" s="60">
        <f t="shared" si="1"/>
        <v>0</v>
      </c>
      <c r="AC26" s="60">
        <f t="shared" si="2"/>
        <v>0</v>
      </c>
      <c r="AD26" s="60">
        <f t="shared" si="3"/>
        <v>0</v>
      </c>
      <c r="AE26" s="60">
        <f t="shared" si="4"/>
        <v>0</v>
      </c>
      <c r="AF26" s="60">
        <f t="shared" si="5"/>
        <v>0</v>
      </c>
      <c r="AG26" s="60">
        <f t="shared" si="6"/>
        <v>0</v>
      </c>
    </row>
    <row r="27" spans="1:33" ht="15.75">
      <c r="A27" s="9"/>
      <c r="B27" s="56"/>
      <c r="C27" s="56"/>
      <c r="D27" s="56"/>
      <c r="E27" s="56"/>
      <c r="F27" s="56"/>
      <c r="G27" s="56"/>
      <c r="H27" s="56"/>
      <c r="I27" s="56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1" t="e">
        <f t="shared" si="0"/>
        <v>#DIV/0!</v>
      </c>
      <c r="Y27" s="41"/>
      <c r="AB27" s="60">
        <f t="shared" si="1"/>
        <v>0</v>
      </c>
      <c r="AC27" s="60">
        <f t="shared" si="2"/>
        <v>0</v>
      </c>
      <c r="AD27" s="60">
        <f t="shared" si="3"/>
        <v>0</v>
      </c>
      <c r="AE27" s="60">
        <f t="shared" si="4"/>
        <v>0</v>
      </c>
      <c r="AF27" s="60">
        <f t="shared" si="5"/>
        <v>0</v>
      </c>
      <c r="AG27" s="60">
        <f t="shared" si="6"/>
        <v>0</v>
      </c>
    </row>
    <row r="28" spans="1:33" ht="15.75">
      <c r="A28" s="9"/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8"/>
      <c r="U28" s="58"/>
      <c r="V28" s="51" t="e">
        <f t="shared" si="0"/>
        <v>#DIV/0!</v>
      </c>
      <c r="Y28" s="41"/>
      <c r="AB28" s="60">
        <f t="shared" si="1"/>
        <v>0</v>
      </c>
      <c r="AC28" s="60">
        <f t="shared" si="2"/>
        <v>0</v>
      </c>
      <c r="AD28" s="60">
        <f t="shared" si="3"/>
        <v>0</v>
      </c>
      <c r="AE28" s="60">
        <f t="shared" si="4"/>
        <v>0</v>
      </c>
      <c r="AF28" s="60">
        <f t="shared" si="5"/>
        <v>0</v>
      </c>
      <c r="AG28" s="60">
        <f t="shared" si="6"/>
        <v>0</v>
      </c>
    </row>
    <row r="29" spans="1:33" ht="15.75">
      <c r="A29" s="9"/>
      <c r="B29" s="56"/>
      <c r="C29" s="56"/>
      <c r="D29" s="56"/>
      <c r="E29" s="56"/>
      <c r="F29" s="56"/>
      <c r="G29" s="56"/>
      <c r="H29" s="56"/>
      <c r="I29" s="56"/>
      <c r="J29" s="57"/>
      <c r="K29" s="57"/>
      <c r="L29" s="57"/>
      <c r="M29" s="57"/>
      <c r="N29" s="57"/>
      <c r="O29" s="58"/>
      <c r="P29" s="58"/>
      <c r="Q29" s="60"/>
      <c r="R29" s="49"/>
      <c r="S29" s="49"/>
      <c r="T29" s="49"/>
      <c r="U29" s="49"/>
      <c r="V29" s="51" t="e">
        <f t="shared" si="0"/>
        <v>#DIV/0!</v>
      </c>
      <c r="Y29" s="41"/>
      <c r="AB29" s="60">
        <f t="shared" si="1"/>
        <v>0</v>
      </c>
      <c r="AC29" s="60">
        <f t="shared" si="2"/>
        <v>0</v>
      </c>
      <c r="AD29" s="60">
        <f t="shared" si="3"/>
        <v>0</v>
      </c>
      <c r="AE29" s="60">
        <f t="shared" si="4"/>
        <v>0</v>
      </c>
      <c r="AF29" s="60">
        <f t="shared" si="5"/>
        <v>0</v>
      </c>
      <c r="AG29" s="60">
        <f t="shared" si="6"/>
        <v>0</v>
      </c>
    </row>
    <row r="30" spans="1:33" ht="16.5" thickBo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3"/>
      <c r="P30" s="23"/>
      <c r="Q30" s="60"/>
      <c r="R30" s="49"/>
      <c r="S30" s="49"/>
      <c r="T30" s="49"/>
      <c r="U30" s="49"/>
      <c r="V30" s="51" t="e">
        <f t="shared" si="0"/>
        <v>#DIV/0!</v>
      </c>
      <c r="Y30" s="54"/>
      <c r="AB30" s="60">
        <f t="shared" si="1"/>
        <v>0</v>
      </c>
      <c r="AC30" s="60">
        <f t="shared" si="2"/>
        <v>0</v>
      </c>
      <c r="AD30" s="60">
        <f t="shared" si="3"/>
        <v>0</v>
      </c>
      <c r="AE30" s="60">
        <f t="shared" si="4"/>
        <v>0</v>
      </c>
      <c r="AF30" s="60">
        <f t="shared" si="5"/>
        <v>0</v>
      </c>
      <c r="AG30" s="60">
        <f t="shared" si="6"/>
        <v>0</v>
      </c>
    </row>
    <row r="31" spans="1:25" ht="16.5" thickBot="1">
      <c r="A31" s="24" t="s">
        <v>11</v>
      </c>
      <c r="B31" s="25" t="e">
        <f>AVERAGE(B3:B30)</f>
        <v>#DIV/0!</v>
      </c>
      <c r="C31" s="25" t="e">
        <f aca="true" t="shared" si="7" ref="C31:Q31">AVERAGE(C3:C30)</f>
        <v>#DIV/0!</v>
      </c>
      <c r="D31" s="25" t="e">
        <f t="shared" si="7"/>
        <v>#DIV/0!</v>
      </c>
      <c r="E31" s="25" t="e">
        <f t="shared" si="7"/>
        <v>#DIV/0!</v>
      </c>
      <c r="F31" s="25" t="e">
        <f t="shared" si="7"/>
        <v>#DIV/0!</v>
      </c>
      <c r="G31" s="25" t="e">
        <f t="shared" si="7"/>
        <v>#DIV/0!</v>
      </c>
      <c r="H31" s="25" t="e">
        <f t="shared" si="7"/>
        <v>#DIV/0!</v>
      </c>
      <c r="I31" s="25" t="e">
        <f t="shared" si="7"/>
        <v>#DIV/0!</v>
      </c>
      <c r="J31" s="25" t="e">
        <f t="shared" si="7"/>
        <v>#DIV/0!</v>
      </c>
      <c r="K31" s="25" t="e">
        <f t="shared" si="7"/>
        <v>#DIV/0!</v>
      </c>
      <c r="L31" s="25" t="e">
        <f t="shared" si="7"/>
        <v>#DIV/0!</v>
      </c>
      <c r="M31" s="25" t="e">
        <f t="shared" si="7"/>
        <v>#DIV/0!</v>
      </c>
      <c r="N31" s="25" t="e">
        <f t="shared" si="7"/>
        <v>#DIV/0!</v>
      </c>
      <c r="O31" s="25" t="e">
        <f t="shared" si="7"/>
        <v>#DIV/0!</v>
      </c>
      <c r="P31" s="35" t="e">
        <f t="shared" si="7"/>
        <v>#DIV/0!</v>
      </c>
      <c r="Q31" s="35" t="e">
        <f t="shared" si="7"/>
        <v>#DIV/0!</v>
      </c>
      <c r="R31" s="35">
        <f>AVERAGE(AB3:AB30)</f>
        <v>0</v>
      </c>
      <c r="S31" s="35">
        <f>AVERAGE(AC3:AC30)</f>
        <v>0</v>
      </c>
      <c r="T31" s="35">
        <f>AVERAGE(AD3:AD30)</f>
        <v>0</v>
      </c>
      <c r="U31" s="35">
        <f>AVERAGE(AE3:AE30)</f>
        <v>0</v>
      </c>
      <c r="V31" s="51" t="e">
        <f>AVERAGE(V3:V30)</f>
        <v>#DIV/0!</v>
      </c>
      <c r="W31" s="44"/>
      <c r="X31" s="44"/>
      <c r="Y31" s="44"/>
    </row>
    <row r="32" spans="1:25" ht="15.75">
      <c r="A32" s="4" t="s">
        <v>12</v>
      </c>
      <c r="B32" s="14">
        <f>COUNTIF(B3:B30,5)</f>
        <v>0</v>
      </c>
      <c r="C32" s="14">
        <f aca="true" t="shared" si="8" ref="C32:P32">COUNTIF(C3:C30,5)</f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36">
        <f t="shared" si="8"/>
        <v>0</v>
      </c>
      <c r="Q32" s="36">
        <f>COUNTIF(Q3:Q30,5)</f>
        <v>0</v>
      </c>
      <c r="R32" s="36">
        <f>COUNTIF(R3:R30,5)</f>
        <v>0</v>
      </c>
      <c r="S32" s="36">
        <f>COUNTIF(S3:S30,5)</f>
        <v>0</v>
      </c>
      <c r="T32" s="36">
        <f>COUNTIF(T3:T30,5)</f>
        <v>0</v>
      </c>
      <c r="U32" s="36">
        <f>COUNTIF(U3:U30,5)</f>
        <v>0</v>
      </c>
      <c r="V32" s="52">
        <f>COUNTIF(V3:V30,5)</f>
        <v>0</v>
      </c>
      <c r="W32" s="45"/>
      <c r="X32" s="45"/>
      <c r="Y32" s="46"/>
    </row>
    <row r="33" spans="1:25" ht="15.75">
      <c r="A33" s="5" t="s">
        <v>13</v>
      </c>
      <c r="B33" s="15">
        <f>COUNTIF(B3:B30,4)</f>
        <v>0</v>
      </c>
      <c r="C33" s="15">
        <f aca="true" t="shared" si="9" ref="C33:P33">COUNTIF(C3:C30,4)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58">
        <f t="shared" si="9"/>
        <v>0</v>
      </c>
      <c r="Q33" s="58">
        <f>COUNTIF(Q3:Q30,4)</f>
        <v>0</v>
      </c>
      <c r="R33" s="58">
        <f>COUNTIF(R3:R30,4)</f>
        <v>0</v>
      </c>
      <c r="S33" s="58">
        <f>COUNTIF(S3:S30,4)</f>
        <v>0</v>
      </c>
      <c r="T33" s="58">
        <f>COUNTIF(T3:T30,4)</f>
        <v>0</v>
      </c>
      <c r="U33" s="58">
        <f>COUNTIF(U3:U30,4)</f>
        <v>0</v>
      </c>
      <c r="V33" s="52">
        <f>COUNTIF(V3:V30,4)</f>
        <v>0</v>
      </c>
      <c r="W33" s="45"/>
      <c r="X33" s="45"/>
      <c r="Y33" s="46"/>
    </row>
    <row r="34" spans="1:25" ht="15.75">
      <c r="A34" s="5" t="s">
        <v>14</v>
      </c>
      <c r="B34" s="15">
        <f>COUNTIF(B3:B30,3)</f>
        <v>0</v>
      </c>
      <c r="C34" s="15">
        <f aca="true" t="shared" si="10" ref="C34:P34">COUNTIF(C3:C30,3)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58">
        <f t="shared" si="10"/>
        <v>0</v>
      </c>
      <c r="Q34" s="58">
        <f>COUNTIF(Q3:Q30,3)</f>
        <v>0</v>
      </c>
      <c r="R34" s="58">
        <f>COUNTIF(R3:R30,3)</f>
        <v>0</v>
      </c>
      <c r="S34" s="58">
        <f>COUNTIF(S3:S30,3)</f>
        <v>0</v>
      </c>
      <c r="T34" s="58">
        <f>COUNTIF(T3:T30,3)</f>
        <v>0</v>
      </c>
      <c r="U34" s="58">
        <f>COUNTIF(U3:U30,3)</f>
        <v>0</v>
      </c>
      <c r="V34" s="52">
        <f>COUNTIF(V3:V30,3)</f>
        <v>0</v>
      </c>
      <c r="W34" s="45"/>
      <c r="X34" s="45"/>
      <c r="Y34" s="46"/>
    </row>
    <row r="35" spans="1:25" ht="16.5" thickBot="1">
      <c r="A35" s="6" t="s">
        <v>15</v>
      </c>
      <c r="B35" s="16">
        <f>COUNTIF(B3:B30,2)</f>
        <v>0</v>
      </c>
      <c r="C35" s="16">
        <f aca="true" t="shared" si="11" ref="C35:P35">COUNTIF(C3:C30,2)</f>
        <v>0</v>
      </c>
      <c r="D35" s="16">
        <f t="shared" si="11"/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6">
        <f t="shared" si="11"/>
        <v>0</v>
      </c>
      <c r="O35" s="16">
        <f t="shared" si="11"/>
        <v>0</v>
      </c>
      <c r="P35" s="23">
        <f t="shared" si="11"/>
        <v>0</v>
      </c>
      <c r="Q35" s="23">
        <f>COUNTIF(Q3:Q30,2)</f>
        <v>0</v>
      </c>
      <c r="R35" s="23">
        <f>COUNTIF(R3:R30,2)</f>
        <v>0</v>
      </c>
      <c r="S35" s="23">
        <f>COUNTIF(S3:S30,2)</f>
        <v>0</v>
      </c>
      <c r="T35" s="23">
        <f>COUNTIF(T3:T30,2)</f>
        <v>0</v>
      </c>
      <c r="U35" s="23">
        <f>COUNTIF(U3:U30,2)</f>
        <v>0</v>
      </c>
      <c r="V35" s="52">
        <f>COUNTIF(V3:V30,2)</f>
        <v>0</v>
      </c>
      <c r="W35" s="45"/>
      <c r="X35" s="45"/>
      <c r="Y35" s="46"/>
    </row>
    <row r="36" spans="1:25" ht="15.75">
      <c r="A36" s="7" t="s">
        <v>18</v>
      </c>
      <c r="B36" s="17" t="e">
        <f>SUM(B32:B34)/SUM(B32:B35)*100</f>
        <v>#DIV/0!</v>
      </c>
      <c r="C36" s="17" t="e">
        <f aca="true" t="shared" si="12" ref="C36:P36">SUM(C32:C34)/SUM(C32:C35)*100</f>
        <v>#DIV/0!</v>
      </c>
      <c r="D36" s="17" t="e">
        <f t="shared" si="12"/>
        <v>#DIV/0!</v>
      </c>
      <c r="E36" s="17" t="e">
        <f t="shared" si="12"/>
        <v>#DIV/0!</v>
      </c>
      <c r="F36" s="17" t="e">
        <f t="shared" si="12"/>
        <v>#DIV/0!</v>
      </c>
      <c r="G36" s="17" t="e">
        <f t="shared" si="12"/>
        <v>#DIV/0!</v>
      </c>
      <c r="H36" s="17" t="e">
        <f t="shared" si="12"/>
        <v>#DIV/0!</v>
      </c>
      <c r="I36" s="17" t="e">
        <f t="shared" si="12"/>
        <v>#DIV/0!</v>
      </c>
      <c r="J36" s="17" t="e">
        <f t="shared" si="12"/>
        <v>#DIV/0!</v>
      </c>
      <c r="K36" s="17" t="e">
        <f t="shared" si="12"/>
        <v>#DIV/0!</v>
      </c>
      <c r="L36" s="17" t="e">
        <f t="shared" si="12"/>
        <v>#DIV/0!</v>
      </c>
      <c r="M36" s="17" t="e">
        <f t="shared" si="12"/>
        <v>#DIV/0!</v>
      </c>
      <c r="N36" s="17" t="e">
        <f t="shared" si="12"/>
        <v>#DIV/0!</v>
      </c>
      <c r="O36" s="17" t="e">
        <f t="shared" si="12"/>
        <v>#DIV/0!</v>
      </c>
      <c r="P36" s="37" t="e">
        <f t="shared" si="12"/>
        <v>#DIV/0!</v>
      </c>
      <c r="Q36" s="37" t="e">
        <f>SUM(Q32:Q34)/SUM(Q32:Q35)*100</f>
        <v>#DIV/0!</v>
      </c>
      <c r="R36" s="37" t="e">
        <f>SUM(R32:R34)/SUM(R32:R35)*100</f>
        <v>#DIV/0!</v>
      </c>
      <c r="S36" s="37" t="e">
        <f>SUM(S32:S34)/SUM(S32:S35)*100</f>
        <v>#DIV/0!</v>
      </c>
      <c r="T36" s="37" t="e">
        <f>SUM(T32:T34)/SUM(T32:T35)*100</f>
        <v>#DIV/0!</v>
      </c>
      <c r="U36" s="37" t="e">
        <f>SUM(U32:U34)/SUM(U32:U35)*100</f>
        <v>#DIV/0!</v>
      </c>
      <c r="V36" s="53" t="e">
        <f>SUM(V32:V34)/SUM(V32:V35)*100</f>
        <v>#DIV/0!</v>
      </c>
      <c r="W36" s="47"/>
      <c r="X36" s="47"/>
      <c r="Y36" s="47"/>
    </row>
    <row r="37" spans="1:25" ht="16.5" thickBot="1">
      <c r="A37" s="8" t="s">
        <v>17</v>
      </c>
      <c r="B37" s="18" t="e">
        <f>SUM(B32:B33)/SUM(B32:B35)*100</f>
        <v>#DIV/0!</v>
      </c>
      <c r="C37" s="18" t="e">
        <f aca="true" t="shared" si="13" ref="C37:P37">SUM(C32:C33)/SUM(C32:C35)*100</f>
        <v>#DIV/0!</v>
      </c>
      <c r="D37" s="18" t="e">
        <f t="shared" si="13"/>
        <v>#DIV/0!</v>
      </c>
      <c r="E37" s="18" t="e">
        <f t="shared" si="13"/>
        <v>#DIV/0!</v>
      </c>
      <c r="F37" s="18" t="e">
        <f t="shared" si="13"/>
        <v>#DIV/0!</v>
      </c>
      <c r="G37" s="18" t="e">
        <f t="shared" si="13"/>
        <v>#DIV/0!</v>
      </c>
      <c r="H37" s="18" t="e">
        <f t="shared" si="13"/>
        <v>#DIV/0!</v>
      </c>
      <c r="I37" s="18" t="e">
        <f t="shared" si="13"/>
        <v>#DIV/0!</v>
      </c>
      <c r="J37" s="18" t="e">
        <f t="shared" si="13"/>
        <v>#DIV/0!</v>
      </c>
      <c r="K37" s="18" t="e">
        <f t="shared" si="13"/>
        <v>#DIV/0!</v>
      </c>
      <c r="L37" s="18" t="e">
        <f t="shared" si="13"/>
        <v>#DIV/0!</v>
      </c>
      <c r="M37" s="18" t="e">
        <f t="shared" si="13"/>
        <v>#DIV/0!</v>
      </c>
      <c r="N37" s="18" t="e">
        <f t="shared" si="13"/>
        <v>#DIV/0!</v>
      </c>
      <c r="O37" s="18" t="e">
        <f t="shared" si="13"/>
        <v>#DIV/0!</v>
      </c>
      <c r="P37" s="38" t="e">
        <f t="shared" si="13"/>
        <v>#DIV/0!</v>
      </c>
      <c r="Q37" s="38" t="e">
        <f>SUM(Q32:Q33)/SUM(Q32:Q35)*100</f>
        <v>#DIV/0!</v>
      </c>
      <c r="R37" s="38" t="e">
        <f>SUM(R32:R33)/SUM(R32:R35)*100</f>
        <v>#DIV/0!</v>
      </c>
      <c r="S37" s="38" t="e">
        <f>SUM(S32:S33)/SUM(S32:S35)*100</f>
        <v>#DIV/0!</v>
      </c>
      <c r="T37" s="38" t="e">
        <f>SUM(T32:T33)/SUM(T32:T35)*100</f>
        <v>#DIV/0!</v>
      </c>
      <c r="U37" s="38" t="e">
        <f>SUM(U32:U33)/SUM(U32:U35)*100</f>
        <v>#DIV/0!</v>
      </c>
      <c r="V37" s="53" t="e">
        <f>SUM(V32:V33)/SUM(V32:V35)*100</f>
        <v>#DIV/0!</v>
      </c>
      <c r="W37" s="47"/>
      <c r="X37" s="47"/>
      <c r="Y37" s="47"/>
    </row>
    <row r="38" spans="1:25" ht="16.5" thickTop="1">
      <c r="A38" s="28" t="s">
        <v>27</v>
      </c>
      <c r="B38" s="55" t="e">
        <f>(B35*1+B33*0.64+B34*0.36+B35*0.16)*100/SUM(B32:B35)</f>
        <v>#DIV/0!</v>
      </c>
      <c r="C38" s="55" t="e">
        <f aca="true" t="shared" si="14" ref="C38:U38">(C35*1+C33*0.64+C34*0.36+C35*0.16)*100/SUM(C32:C35)</f>
        <v>#DIV/0!</v>
      </c>
      <c r="D38" s="55" t="e">
        <f t="shared" si="14"/>
        <v>#DIV/0!</v>
      </c>
      <c r="E38" s="55" t="e">
        <f t="shared" si="14"/>
        <v>#DIV/0!</v>
      </c>
      <c r="F38" s="55" t="e">
        <f t="shared" si="14"/>
        <v>#DIV/0!</v>
      </c>
      <c r="G38" s="55" t="e">
        <f t="shared" si="14"/>
        <v>#DIV/0!</v>
      </c>
      <c r="H38" s="55" t="e">
        <f t="shared" si="14"/>
        <v>#DIV/0!</v>
      </c>
      <c r="I38" s="55" t="e">
        <f t="shared" si="14"/>
        <v>#DIV/0!</v>
      </c>
      <c r="J38" s="55" t="e">
        <f t="shared" si="14"/>
        <v>#DIV/0!</v>
      </c>
      <c r="K38" s="55" t="e">
        <f t="shared" si="14"/>
        <v>#DIV/0!</v>
      </c>
      <c r="L38" s="55" t="e">
        <f t="shared" si="14"/>
        <v>#DIV/0!</v>
      </c>
      <c r="M38" s="55" t="e">
        <f t="shared" si="14"/>
        <v>#DIV/0!</v>
      </c>
      <c r="N38" s="55" t="e">
        <f t="shared" si="14"/>
        <v>#DIV/0!</v>
      </c>
      <c r="O38" s="55" t="e">
        <f t="shared" si="14"/>
        <v>#DIV/0!</v>
      </c>
      <c r="P38" s="55" t="e">
        <f t="shared" si="14"/>
        <v>#DIV/0!</v>
      </c>
      <c r="Q38" s="55" t="e">
        <f>(Q35*1+Q33*0.64+Q34*0.36+Q35*0.16)*100/SUM(Q32:Q35)</f>
        <v>#DIV/0!</v>
      </c>
      <c r="R38" s="55" t="e">
        <f t="shared" si="14"/>
        <v>#DIV/0!</v>
      </c>
      <c r="S38" s="55" t="e">
        <f t="shared" si="14"/>
        <v>#DIV/0!</v>
      </c>
      <c r="T38" s="55" t="e">
        <f t="shared" si="14"/>
        <v>#DIV/0!</v>
      </c>
      <c r="U38" s="55" t="e">
        <f t="shared" si="14"/>
        <v>#DIV/0!</v>
      </c>
      <c r="V38" s="60" t="e">
        <f>(V35*1+V33*0.64+V34*0.36+V35*0.16)*100/SUM(V32:V35)</f>
        <v>#DIV/0!</v>
      </c>
      <c r="W38" s="46"/>
      <c r="X38" s="46"/>
      <c r="Y38" s="46"/>
    </row>
    <row r="39" spans="1:2" ht="15.75">
      <c r="A39" s="19" t="s">
        <v>22</v>
      </c>
      <c r="B39" s="26">
        <f>COUNTIF(V3:V30,5)</f>
        <v>0</v>
      </c>
    </row>
    <row r="40" spans="1:2" ht="15.75">
      <c r="A40" s="19" t="s">
        <v>30</v>
      </c>
      <c r="B40" s="27">
        <f>COUNTIF(AB3:AB30,"=0")-COUNTIF(V3:V30,5)</f>
        <v>28</v>
      </c>
    </row>
    <row r="41" spans="1:2" ht="15.75">
      <c r="A41" s="19" t="s">
        <v>23</v>
      </c>
      <c r="B41" s="26">
        <f>COUNTIF(AF3:AF30,"=1")</f>
        <v>0</v>
      </c>
    </row>
    <row r="42" spans="1:2" ht="15.75">
      <c r="A42" s="19" t="s">
        <v>24</v>
      </c>
      <c r="B42" s="26">
        <f>COUNTIF(AG3:AG30,"=1")</f>
        <v>0</v>
      </c>
    </row>
    <row r="43" spans="1:2" ht="15.75">
      <c r="A43" s="19" t="s">
        <v>25</v>
      </c>
      <c r="B43" s="26">
        <f>COUNTIF(AE3:AE30,"&gt;=1")</f>
        <v>0</v>
      </c>
    </row>
  </sheetData>
  <sheetProtection/>
  <mergeCells count="2">
    <mergeCell ref="A1:A2"/>
    <mergeCell ref="B1:P1"/>
  </mergeCells>
  <conditionalFormatting sqref="B3:P30 Q3:R28">
    <cfRule type="cellIs" priority="3" dxfId="24" operator="lessThan">
      <formula>2.5</formula>
    </cfRule>
    <cfRule type="cellIs" priority="4" dxfId="25" operator="greaterThan">
      <formula>3.5</formula>
    </cfRule>
  </conditionalFormatting>
  <conditionalFormatting sqref="B3:P30 Q3:U28">
    <cfRule type="cellIs" priority="1" dxfId="24" operator="lessThan">
      <formula>2.5</formula>
    </cfRule>
    <cfRule type="cellIs" priority="2" dxfId="25" operator="greaterThan">
      <formula>3.5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G43"/>
  <sheetViews>
    <sheetView tabSelected="1" zoomScalePageLayoutView="0" workbookViewId="0" topLeftCell="A7">
      <selection activeCell="V3" sqref="V3"/>
    </sheetView>
  </sheetViews>
  <sheetFormatPr defaultColWidth="9.140625" defaultRowHeight="15"/>
  <cols>
    <col min="1" max="1" width="24.140625" style="55" customWidth="1"/>
    <col min="2" max="16" width="5.7109375" style="55" customWidth="1"/>
    <col min="17" max="17" width="7.57421875" style="55" customWidth="1"/>
    <col min="18" max="23" width="9.140625" style="55" customWidth="1"/>
    <col min="24" max="16384" width="9.140625" style="55" customWidth="1"/>
  </cols>
  <sheetData>
    <row r="1" spans="1:16" ht="16.5" customHeight="1" thickTop="1">
      <c r="A1" s="63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33" ht="102" customHeight="1">
      <c r="A2" s="64"/>
      <c r="B2" s="1" t="s">
        <v>2</v>
      </c>
      <c r="C2" s="1" t="s">
        <v>7</v>
      </c>
      <c r="D2" s="3" t="s">
        <v>26</v>
      </c>
      <c r="E2" s="2" t="s">
        <v>3</v>
      </c>
      <c r="F2" s="1" t="s">
        <v>4</v>
      </c>
      <c r="G2" s="1" t="s">
        <v>6</v>
      </c>
      <c r="H2" s="1" t="s">
        <v>10</v>
      </c>
      <c r="I2" s="11" t="s">
        <v>8</v>
      </c>
      <c r="J2" s="3" t="s">
        <v>19</v>
      </c>
      <c r="K2" s="1" t="s">
        <v>5</v>
      </c>
      <c r="L2" s="3" t="s">
        <v>20</v>
      </c>
      <c r="M2" s="3" t="s">
        <v>9</v>
      </c>
      <c r="N2" s="3" t="s">
        <v>31</v>
      </c>
      <c r="O2" s="3" t="s">
        <v>32</v>
      </c>
      <c r="P2" s="3" t="s">
        <v>21</v>
      </c>
      <c r="Q2" s="40" t="s">
        <v>33</v>
      </c>
      <c r="R2" s="48" t="s">
        <v>34</v>
      </c>
      <c r="S2" s="48" t="s">
        <v>34</v>
      </c>
      <c r="T2" s="48" t="s">
        <v>34</v>
      </c>
      <c r="U2" s="48" t="s">
        <v>34</v>
      </c>
      <c r="V2" s="43" t="s">
        <v>16</v>
      </c>
      <c r="W2" s="46"/>
      <c r="AB2" s="55" t="s">
        <v>61</v>
      </c>
      <c r="AC2" s="55">
        <v>4</v>
      </c>
      <c r="AD2" s="55">
        <v>3</v>
      </c>
      <c r="AE2" s="55">
        <v>2</v>
      </c>
      <c r="AF2" s="55" t="s">
        <v>62</v>
      </c>
      <c r="AG2" s="55" t="s">
        <v>63</v>
      </c>
    </row>
    <row r="3" spans="1:33" ht="15.75">
      <c r="A3" s="9"/>
      <c r="B3" s="56"/>
      <c r="C3" s="56"/>
      <c r="D3" s="56"/>
      <c r="E3" s="56"/>
      <c r="F3" s="56"/>
      <c r="G3" s="56"/>
      <c r="H3" s="56"/>
      <c r="I3" s="56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1" t="e">
        <f>AVERAGE(B3:U3)</f>
        <v>#DIV/0!</v>
      </c>
      <c r="Y3" s="41"/>
      <c r="AB3" s="60">
        <f>COUNTIF(B3:U3,"&lt;4")</f>
        <v>0</v>
      </c>
      <c r="AC3" s="60">
        <f>COUNTIF(B3:U3,"=4")</f>
        <v>0</v>
      </c>
      <c r="AD3" s="60">
        <f>COUNTIF(B3:U3,"=3")</f>
        <v>0</v>
      </c>
      <c r="AE3" s="60">
        <f>COUNTIF(B3:U3,"=2")</f>
        <v>0</v>
      </c>
      <c r="AF3" s="60">
        <f>SUM(AC3:AE3)</f>
        <v>0</v>
      </c>
      <c r="AG3" s="60">
        <f>SUM(AD3:AE3)</f>
        <v>0</v>
      </c>
    </row>
    <row r="4" spans="1:33" ht="15.75">
      <c r="A4" s="9"/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1" t="e">
        <f aca="true" t="shared" si="0" ref="V4:V30">AVERAGE(B4:U4)</f>
        <v>#DIV/0!</v>
      </c>
      <c r="Y4" s="41"/>
      <c r="AB4" s="60">
        <f aca="true" t="shared" si="1" ref="AB4:AB30">COUNTIF(B4:U4,"&lt;4")</f>
        <v>0</v>
      </c>
      <c r="AC4" s="60">
        <f aca="true" t="shared" si="2" ref="AC4:AC30">COUNTIF(B4:U4,"=4")</f>
        <v>0</v>
      </c>
      <c r="AD4" s="60">
        <f aca="true" t="shared" si="3" ref="AD4:AD30">COUNTIF(B4:U4,"=3")</f>
        <v>0</v>
      </c>
      <c r="AE4" s="60">
        <f aca="true" t="shared" si="4" ref="AE4:AE30">COUNTIF(B4:U4,"=2")</f>
        <v>0</v>
      </c>
      <c r="AF4" s="60">
        <f aca="true" t="shared" si="5" ref="AF4:AF30">SUM(AC4:AE4)</f>
        <v>0</v>
      </c>
      <c r="AG4" s="60">
        <f aca="true" t="shared" si="6" ref="AG4:AG30">SUM(AD4:AE4)</f>
        <v>0</v>
      </c>
    </row>
    <row r="5" spans="1:33" ht="15.75">
      <c r="A5" s="9"/>
      <c r="B5" s="56"/>
      <c r="C5" s="56"/>
      <c r="D5" s="56"/>
      <c r="E5" s="56"/>
      <c r="F5" s="56"/>
      <c r="G5" s="56"/>
      <c r="H5" s="56"/>
      <c r="I5" s="56"/>
      <c r="J5" s="57"/>
      <c r="K5" s="57"/>
      <c r="L5" s="57"/>
      <c r="M5" s="57"/>
      <c r="N5" s="57"/>
      <c r="O5" s="58"/>
      <c r="P5" s="58"/>
      <c r="Q5" s="58"/>
      <c r="R5" s="58"/>
      <c r="S5" s="58"/>
      <c r="T5" s="58"/>
      <c r="U5" s="58"/>
      <c r="V5" s="51" t="e">
        <f t="shared" si="0"/>
        <v>#DIV/0!</v>
      </c>
      <c r="Y5" s="41"/>
      <c r="AB5" s="60">
        <f t="shared" si="1"/>
        <v>0</v>
      </c>
      <c r="AC5" s="60">
        <f t="shared" si="2"/>
        <v>0</v>
      </c>
      <c r="AD5" s="60">
        <f t="shared" si="3"/>
        <v>0</v>
      </c>
      <c r="AE5" s="60">
        <f t="shared" si="4"/>
        <v>0</v>
      </c>
      <c r="AF5" s="60">
        <f t="shared" si="5"/>
        <v>0</v>
      </c>
      <c r="AG5" s="60">
        <f t="shared" si="6"/>
        <v>0</v>
      </c>
    </row>
    <row r="6" spans="1:33" ht="15.75">
      <c r="A6" s="9"/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  <c r="M6" s="57"/>
      <c r="N6" s="57"/>
      <c r="O6" s="58"/>
      <c r="P6" s="58"/>
      <c r="Q6" s="58"/>
      <c r="R6" s="58"/>
      <c r="S6" s="58"/>
      <c r="T6" s="58"/>
      <c r="U6" s="58"/>
      <c r="V6" s="51" t="e">
        <f t="shared" si="0"/>
        <v>#DIV/0!</v>
      </c>
      <c r="Y6" s="41"/>
      <c r="AB6" s="60">
        <f t="shared" si="1"/>
        <v>0</v>
      </c>
      <c r="AC6" s="60">
        <f t="shared" si="2"/>
        <v>0</v>
      </c>
      <c r="AD6" s="60">
        <f t="shared" si="3"/>
        <v>0</v>
      </c>
      <c r="AE6" s="60">
        <f t="shared" si="4"/>
        <v>0</v>
      </c>
      <c r="AF6" s="60">
        <f t="shared" si="5"/>
        <v>0</v>
      </c>
      <c r="AG6" s="60">
        <f t="shared" si="6"/>
        <v>0</v>
      </c>
    </row>
    <row r="7" spans="1:33" ht="15.75">
      <c r="A7" s="9"/>
      <c r="B7" s="56"/>
      <c r="C7" s="56"/>
      <c r="D7" s="56"/>
      <c r="E7" s="56"/>
      <c r="F7" s="56"/>
      <c r="G7" s="56"/>
      <c r="H7" s="56"/>
      <c r="I7" s="56"/>
      <c r="J7" s="57"/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1" t="e">
        <f t="shared" si="0"/>
        <v>#DIV/0!</v>
      </c>
      <c r="Y7" s="41"/>
      <c r="AB7" s="60">
        <f t="shared" si="1"/>
        <v>0</v>
      </c>
      <c r="AC7" s="60">
        <f t="shared" si="2"/>
        <v>0</v>
      </c>
      <c r="AD7" s="60">
        <f t="shared" si="3"/>
        <v>0</v>
      </c>
      <c r="AE7" s="60">
        <f t="shared" si="4"/>
        <v>0</v>
      </c>
      <c r="AF7" s="60">
        <f t="shared" si="5"/>
        <v>0</v>
      </c>
      <c r="AG7" s="60">
        <f t="shared" si="6"/>
        <v>0</v>
      </c>
    </row>
    <row r="8" spans="1:33" ht="15.75">
      <c r="A8" s="9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58"/>
      <c r="P8" s="58"/>
      <c r="Q8" s="58"/>
      <c r="R8" s="58"/>
      <c r="S8" s="58"/>
      <c r="T8" s="58"/>
      <c r="U8" s="58"/>
      <c r="V8" s="51" t="e">
        <f t="shared" si="0"/>
        <v>#DIV/0!</v>
      </c>
      <c r="Y8" s="41"/>
      <c r="AB8" s="60">
        <f t="shared" si="1"/>
        <v>0</v>
      </c>
      <c r="AC8" s="60">
        <f t="shared" si="2"/>
        <v>0</v>
      </c>
      <c r="AD8" s="60">
        <f t="shared" si="3"/>
        <v>0</v>
      </c>
      <c r="AE8" s="60">
        <f t="shared" si="4"/>
        <v>0</v>
      </c>
      <c r="AF8" s="60">
        <f t="shared" si="5"/>
        <v>0</v>
      </c>
      <c r="AG8" s="60">
        <f t="shared" si="6"/>
        <v>0</v>
      </c>
    </row>
    <row r="9" spans="1:33" ht="15.75">
      <c r="A9" s="9"/>
      <c r="B9" s="56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1" t="e">
        <f t="shared" si="0"/>
        <v>#DIV/0!</v>
      </c>
      <c r="Y9" s="41"/>
      <c r="AB9" s="60">
        <f t="shared" si="1"/>
        <v>0</v>
      </c>
      <c r="AC9" s="60">
        <f t="shared" si="2"/>
        <v>0</v>
      </c>
      <c r="AD9" s="60">
        <f t="shared" si="3"/>
        <v>0</v>
      </c>
      <c r="AE9" s="60">
        <f t="shared" si="4"/>
        <v>0</v>
      </c>
      <c r="AF9" s="60">
        <f t="shared" si="5"/>
        <v>0</v>
      </c>
      <c r="AG9" s="60">
        <f t="shared" si="6"/>
        <v>0</v>
      </c>
    </row>
    <row r="10" spans="1:33" ht="15.75">
      <c r="A10" s="9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1" t="e">
        <f t="shared" si="0"/>
        <v>#DIV/0!</v>
      </c>
      <c r="Y10" s="41"/>
      <c r="AB10" s="60">
        <f t="shared" si="1"/>
        <v>0</v>
      </c>
      <c r="AC10" s="60">
        <f t="shared" si="2"/>
        <v>0</v>
      </c>
      <c r="AD10" s="60">
        <f t="shared" si="3"/>
        <v>0</v>
      </c>
      <c r="AE10" s="60">
        <f t="shared" si="4"/>
        <v>0</v>
      </c>
      <c r="AF10" s="60">
        <f t="shared" si="5"/>
        <v>0</v>
      </c>
      <c r="AG10" s="60">
        <f t="shared" si="6"/>
        <v>0</v>
      </c>
    </row>
    <row r="11" spans="1:33" ht="15.75">
      <c r="A11" s="9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1" t="e">
        <f t="shared" si="0"/>
        <v>#DIV/0!</v>
      </c>
      <c r="Y11" s="41"/>
      <c r="AB11" s="60">
        <f t="shared" si="1"/>
        <v>0</v>
      </c>
      <c r="AC11" s="60">
        <f t="shared" si="2"/>
        <v>0</v>
      </c>
      <c r="AD11" s="60">
        <f t="shared" si="3"/>
        <v>0</v>
      </c>
      <c r="AE11" s="60">
        <f t="shared" si="4"/>
        <v>0</v>
      </c>
      <c r="AF11" s="60">
        <f t="shared" si="5"/>
        <v>0</v>
      </c>
      <c r="AG11" s="60">
        <f t="shared" si="6"/>
        <v>0</v>
      </c>
    </row>
    <row r="12" spans="1:33" ht="15.75">
      <c r="A12" s="9"/>
      <c r="B12" s="56"/>
      <c r="C12" s="56"/>
      <c r="D12" s="56"/>
      <c r="E12" s="56"/>
      <c r="F12" s="56"/>
      <c r="G12" s="56"/>
      <c r="H12" s="56"/>
      <c r="I12" s="56"/>
      <c r="J12" s="57"/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1" t="e">
        <f t="shared" si="0"/>
        <v>#DIV/0!</v>
      </c>
      <c r="Y12" s="41"/>
      <c r="AB12" s="60">
        <f t="shared" si="1"/>
        <v>0</v>
      </c>
      <c r="AC12" s="60">
        <f t="shared" si="2"/>
        <v>0</v>
      </c>
      <c r="AD12" s="60">
        <f t="shared" si="3"/>
        <v>0</v>
      </c>
      <c r="AE12" s="60">
        <f t="shared" si="4"/>
        <v>0</v>
      </c>
      <c r="AF12" s="60">
        <f t="shared" si="5"/>
        <v>0</v>
      </c>
      <c r="AG12" s="60">
        <f t="shared" si="6"/>
        <v>0</v>
      </c>
    </row>
    <row r="13" spans="1:33" ht="15.75">
      <c r="A13" s="9"/>
      <c r="B13" s="56"/>
      <c r="C13" s="56"/>
      <c r="D13" s="56"/>
      <c r="E13" s="56"/>
      <c r="F13" s="56"/>
      <c r="G13" s="56"/>
      <c r="H13" s="56"/>
      <c r="I13" s="56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1" t="e">
        <f t="shared" si="0"/>
        <v>#DIV/0!</v>
      </c>
      <c r="Y13" s="41"/>
      <c r="AB13" s="60">
        <f t="shared" si="1"/>
        <v>0</v>
      </c>
      <c r="AC13" s="60">
        <f t="shared" si="2"/>
        <v>0</v>
      </c>
      <c r="AD13" s="60">
        <f t="shared" si="3"/>
        <v>0</v>
      </c>
      <c r="AE13" s="60">
        <f t="shared" si="4"/>
        <v>0</v>
      </c>
      <c r="AF13" s="60">
        <f t="shared" si="5"/>
        <v>0</v>
      </c>
      <c r="AG13" s="60">
        <f t="shared" si="6"/>
        <v>0</v>
      </c>
    </row>
    <row r="14" spans="1:33" ht="15.75">
      <c r="A14" s="9"/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1" t="e">
        <f t="shared" si="0"/>
        <v>#DIV/0!</v>
      </c>
      <c r="Y14" s="41"/>
      <c r="AB14" s="60">
        <f t="shared" si="1"/>
        <v>0</v>
      </c>
      <c r="AC14" s="60">
        <f t="shared" si="2"/>
        <v>0</v>
      </c>
      <c r="AD14" s="60">
        <f t="shared" si="3"/>
        <v>0</v>
      </c>
      <c r="AE14" s="60">
        <f t="shared" si="4"/>
        <v>0</v>
      </c>
      <c r="AF14" s="60">
        <f t="shared" si="5"/>
        <v>0</v>
      </c>
      <c r="AG14" s="60">
        <f t="shared" si="6"/>
        <v>0</v>
      </c>
    </row>
    <row r="15" spans="1:33" ht="15.75">
      <c r="A15" s="9"/>
      <c r="B15" s="56"/>
      <c r="C15" s="56"/>
      <c r="D15" s="56"/>
      <c r="E15" s="56"/>
      <c r="F15" s="56"/>
      <c r="G15" s="56"/>
      <c r="H15" s="56"/>
      <c r="I15" s="56"/>
      <c r="J15" s="57"/>
      <c r="K15" s="57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1" t="e">
        <f t="shared" si="0"/>
        <v>#DIV/0!</v>
      </c>
      <c r="Y15" s="41"/>
      <c r="AB15" s="60">
        <f t="shared" si="1"/>
        <v>0</v>
      </c>
      <c r="AC15" s="60">
        <f t="shared" si="2"/>
        <v>0</v>
      </c>
      <c r="AD15" s="60">
        <f t="shared" si="3"/>
        <v>0</v>
      </c>
      <c r="AE15" s="60">
        <f t="shared" si="4"/>
        <v>0</v>
      </c>
      <c r="AF15" s="60">
        <f t="shared" si="5"/>
        <v>0</v>
      </c>
      <c r="AG15" s="60">
        <f t="shared" si="6"/>
        <v>0</v>
      </c>
    </row>
    <row r="16" spans="1:33" ht="15.75">
      <c r="A16" s="9"/>
      <c r="B16" s="56"/>
      <c r="C16" s="56"/>
      <c r="D16" s="56"/>
      <c r="E16" s="56"/>
      <c r="F16" s="56"/>
      <c r="G16" s="56"/>
      <c r="H16" s="56"/>
      <c r="I16" s="56"/>
      <c r="J16" s="57"/>
      <c r="K16" s="57"/>
      <c r="L16" s="57"/>
      <c r="M16" s="57"/>
      <c r="N16" s="57"/>
      <c r="O16" s="58"/>
      <c r="P16" s="58"/>
      <c r="Q16" s="58"/>
      <c r="R16" s="58"/>
      <c r="S16" s="58"/>
      <c r="T16" s="58"/>
      <c r="U16" s="58"/>
      <c r="V16" s="51" t="e">
        <f t="shared" si="0"/>
        <v>#DIV/0!</v>
      </c>
      <c r="Y16" s="41"/>
      <c r="AB16" s="60">
        <f t="shared" si="1"/>
        <v>0</v>
      </c>
      <c r="AC16" s="60">
        <f t="shared" si="2"/>
        <v>0</v>
      </c>
      <c r="AD16" s="60">
        <f t="shared" si="3"/>
        <v>0</v>
      </c>
      <c r="AE16" s="60">
        <f t="shared" si="4"/>
        <v>0</v>
      </c>
      <c r="AF16" s="60">
        <f t="shared" si="5"/>
        <v>0</v>
      </c>
      <c r="AG16" s="60">
        <f t="shared" si="6"/>
        <v>0</v>
      </c>
    </row>
    <row r="17" spans="1:33" ht="15.75">
      <c r="A17" s="9"/>
      <c r="B17" s="56"/>
      <c r="C17" s="56"/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8"/>
      <c r="P17" s="58"/>
      <c r="Q17" s="58"/>
      <c r="R17" s="58"/>
      <c r="S17" s="58"/>
      <c r="T17" s="58"/>
      <c r="U17" s="58"/>
      <c r="V17" s="51" t="e">
        <f t="shared" si="0"/>
        <v>#DIV/0!</v>
      </c>
      <c r="Y17" s="41"/>
      <c r="AB17" s="60">
        <f t="shared" si="1"/>
        <v>0</v>
      </c>
      <c r="AC17" s="60">
        <f t="shared" si="2"/>
        <v>0</v>
      </c>
      <c r="AD17" s="60">
        <f t="shared" si="3"/>
        <v>0</v>
      </c>
      <c r="AE17" s="60">
        <f t="shared" si="4"/>
        <v>0</v>
      </c>
      <c r="AF17" s="60">
        <f t="shared" si="5"/>
        <v>0</v>
      </c>
      <c r="AG17" s="60">
        <f t="shared" si="6"/>
        <v>0</v>
      </c>
    </row>
    <row r="18" spans="1:33" ht="15.75">
      <c r="A18" s="9"/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57"/>
      <c r="O18" s="58"/>
      <c r="P18" s="58"/>
      <c r="Q18" s="58"/>
      <c r="R18" s="58"/>
      <c r="S18" s="58"/>
      <c r="T18" s="58"/>
      <c r="U18" s="58"/>
      <c r="V18" s="51" t="e">
        <f t="shared" si="0"/>
        <v>#DIV/0!</v>
      </c>
      <c r="Y18" s="41"/>
      <c r="AB18" s="60">
        <f t="shared" si="1"/>
        <v>0</v>
      </c>
      <c r="AC18" s="60">
        <f t="shared" si="2"/>
        <v>0</v>
      </c>
      <c r="AD18" s="60">
        <f t="shared" si="3"/>
        <v>0</v>
      </c>
      <c r="AE18" s="60">
        <f t="shared" si="4"/>
        <v>0</v>
      </c>
      <c r="AF18" s="60">
        <f t="shared" si="5"/>
        <v>0</v>
      </c>
      <c r="AG18" s="60">
        <f t="shared" si="6"/>
        <v>0</v>
      </c>
    </row>
    <row r="19" spans="1:33" ht="15.75">
      <c r="A19" s="9"/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8"/>
      <c r="V19" s="51" t="e">
        <f t="shared" si="0"/>
        <v>#DIV/0!</v>
      </c>
      <c r="Y19" s="41"/>
      <c r="AB19" s="60">
        <f t="shared" si="1"/>
        <v>0</v>
      </c>
      <c r="AC19" s="60">
        <f t="shared" si="2"/>
        <v>0</v>
      </c>
      <c r="AD19" s="60">
        <f t="shared" si="3"/>
        <v>0</v>
      </c>
      <c r="AE19" s="60">
        <f t="shared" si="4"/>
        <v>0</v>
      </c>
      <c r="AF19" s="60">
        <f t="shared" si="5"/>
        <v>0</v>
      </c>
      <c r="AG19" s="60">
        <f t="shared" si="6"/>
        <v>0</v>
      </c>
    </row>
    <row r="20" spans="1:33" ht="15.75">
      <c r="A20" s="9"/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8"/>
      <c r="V20" s="51" t="e">
        <f t="shared" si="0"/>
        <v>#DIV/0!</v>
      </c>
      <c r="Y20" s="41"/>
      <c r="AB20" s="60">
        <f t="shared" si="1"/>
        <v>0</v>
      </c>
      <c r="AC20" s="60">
        <f t="shared" si="2"/>
        <v>0</v>
      </c>
      <c r="AD20" s="60">
        <f t="shared" si="3"/>
        <v>0</v>
      </c>
      <c r="AE20" s="60">
        <f t="shared" si="4"/>
        <v>0</v>
      </c>
      <c r="AF20" s="60">
        <f t="shared" si="5"/>
        <v>0</v>
      </c>
      <c r="AG20" s="60">
        <f t="shared" si="6"/>
        <v>0</v>
      </c>
    </row>
    <row r="21" spans="1:33" ht="15.75">
      <c r="A21" s="9"/>
      <c r="B21" s="56"/>
      <c r="C21" s="56"/>
      <c r="D21" s="56"/>
      <c r="E21" s="56"/>
      <c r="F21" s="56"/>
      <c r="G21" s="56"/>
      <c r="H21" s="56"/>
      <c r="I21" s="56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8"/>
      <c r="V21" s="51" t="e">
        <f t="shared" si="0"/>
        <v>#DIV/0!</v>
      </c>
      <c r="Y21" s="41"/>
      <c r="AB21" s="60">
        <f t="shared" si="1"/>
        <v>0</v>
      </c>
      <c r="AC21" s="60">
        <f t="shared" si="2"/>
        <v>0</v>
      </c>
      <c r="AD21" s="60">
        <f t="shared" si="3"/>
        <v>0</v>
      </c>
      <c r="AE21" s="60">
        <f t="shared" si="4"/>
        <v>0</v>
      </c>
      <c r="AF21" s="60">
        <f t="shared" si="5"/>
        <v>0</v>
      </c>
      <c r="AG21" s="60">
        <f t="shared" si="6"/>
        <v>0</v>
      </c>
    </row>
    <row r="22" spans="1:33" ht="15.75">
      <c r="A22" s="9"/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1" t="e">
        <f t="shared" si="0"/>
        <v>#DIV/0!</v>
      </c>
      <c r="Y22" s="41"/>
      <c r="AB22" s="60">
        <f t="shared" si="1"/>
        <v>0</v>
      </c>
      <c r="AC22" s="60">
        <f t="shared" si="2"/>
        <v>0</v>
      </c>
      <c r="AD22" s="60">
        <f t="shared" si="3"/>
        <v>0</v>
      </c>
      <c r="AE22" s="60">
        <f t="shared" si="4"/>
        <v>0</v>
      </c>
      <c r="AF22" s="60">
        <f t="shared" si="5"/>
        <v>0</v>
      </c>
      <c r="AG22" s="60">
        <f t="shared" si="6"/>
        <v>0</v>
      </c>
    </row>
    <row r="23" spans="1:33" ht="15.75">
      <c r="A23" s="9"/>
      <c r="B23" s="56"/>
      <c r="C23" s="56"/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  <c r="O23" s="58"/>
      <c r="P23" s="58"/>
      <c r="Q23" s="58"/>
      <c r="R23" s="58"/>
      <c r="S23" s="58"/>
      <c r="T23" s="58"/>
      <c r="U23" s="58"/>
      <c r="V23" s="51" t="e">
        <f t="shared" si="0"/>
        <v>#DIV/0!</v>
      </c>
      <c r="Y23" s="41"/>
      <c r="AB23" s="60">
        <f t="shared" si="1"/>
        <v>0</v>
      </c>
      <c r="AC23" s="60">
        <f t="shared" si="2"/>
        <v>0</v>
      </c>
      <c r="AD23" s="60">
        <f t="shared" si="3"/>
        <v>0</v>
      </c>
      <c r="AE23" s="60">
        <f t="shared" si="4"/>
        <v>0</v>
      </c>
      <c r="AF23" s="60">
        <f t="shared" si="5"/>
        <v>0</v>
      </c>
      <c r="AG23" s="60">
        <f t="shared" si="6"/>
        <v>0</v>
      </c>
    </row>
    <row r="24" spans="1:33" ht="15.75">
      <c r="A24" s="9"/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58"/>
      <c r="P24" s="58"/>
      <c r="Q24" s="58"/>
      <c r="R24" s="58"/>
      <c r="S24" s="58"/>
      <c r="T24" s="58"/>
      <c r="U24" s="58"/>
      <c r="V24" s="51" t="e">
        <f t="shared" si="0"/>
        <v>#DIV/0!</v>
      </c>
      <c r="Y24" s="41"/>
      <c r="AB24" s="60">
        <f t="shared" si="1"/>
        <v>0</v>
      </c>
      <c r="AC24" s="60">
        <f t="shared" si="2"/>
        <v>0</v>
      </c>
      <c r="AD24" s="60">
        <f t="shared" si="3"/>
        <v>0</v>
      </c>
      <c r="AE24" s="60">
        <f t="shared" si="4"/>
        <v>0</v>
      </c>
      <c r="AF24" s="60">
        <f t="shared" si="5"/>
        <v>0</v>
      </c>
      <c r="AG24" s="60">
        <f t="shared" si="6"/>
        <v>0</v>
      </c>
    </row>
    <row r="25" spans="1:33" ht="15.75">
      <c r="A25" s="9"/>
      <c r="B25" s="56"/>
      <c r="C25" s="56"/>
      <c r="D25" s="56"/>
      <c r="E25" s="56"/>
      <c r="F25" s="56"/>
      <c r="G25" s="56"/>
      <c r="H25" s="56"/>
      <c r="I25" s="56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  <c r="V25" s="51" t="e">
        <f t="shared" si="0"/>
        <v>#DIV/0!</v>
      </c>
      <c r="Y25" s="41"/>
      <c r="AB25" s="60">
        <f>COUNTIF(B25:U25,"&lt;4")</f>
        <v>0</v>
      </c>
      <c r="AC25" s="60">
        <f t="shared" si="2"/>
        <v>0</v>
      </c>
      <c r="AD25" s="60">
        <f t="shared" si="3"/>
        <v>0</v>
      </c>
      <c r="AE25" s="60">
        <f t="shared" si="4"/>
        <v>0</v>
      </c>
      <c r="AF25" s="60">
        <f t="shared" si="5"/>
        <v>0</v>
      </c>
      <c r="AG25" s="60">
        <f t="shared" si="6"/>
        <v>0</v>
      </c>
    </row>
    <row r="26" spans="1:33" ht="15.75">
      <c r="A26" s="9"/>
      <c r="B26" s="56"/>
      <c r="C26" s="56"/>
      <c r="D26" s="56"/>
      <c r="E26" s="56"/>
      <c r="F26" s="56"/>
      <c r="G26" s="56"/>
      <c r="H26" s="56"/>
      <c r="I26" s="56"/>
      <c r="J26" s="57"/>
      <c r="K26" s="57"/>
      <c r="L26" s="57"/>
      <c r="M26" s="57"/>
      <c r="N26" s="57"/>
      <c r="O26" s="58"/>
      <c r="P26" s="58"/>
      <c r="Q26" s="58"/>
      <c r="R26" s="58"/>
      <c r="S26" s="58"/>
      <c r="T26" s="58"/>
      <c r="U26" s="58"/>
      <c r="V26" s="51" t="e">
        <f t="shared" si="0"/>
        <v>#DIV/0!</v>
      </c>
      <c r="Y26" s="41"/>
      <c r="AB26" s="60">
        <f t="shared" si="1"/>
        <v>0</v>
      </c>
      <c r="AC26" s="60">
        <f t="shared" si="2"/>
        <v>0</v>
      </c>
      <c r="AD26" s="60">
        <f t="shared" si="3"/>
        <v>0</v>
      </c>
      <c r="AE26" s="60">
        <f t="shared" si="4"/>
        <v>0</v>
      </c>
      <c r="AF26" s="60">
        <f t="shared" si="5"/>
        <v>0</v>
      </c>
      <c r="AG26" s="60">
        <f t="shared" si="6"/>
        <v>0</v>
      </c>
    </row>
    <row r="27" spans="1:33" ht="15.75">
      <c r="A27" s="9"/>
      <c r="B27" s="56"/>
      <c r="C27" s="56"/>
      <c r="D27" s="56"/>
      <c r="E27" s="56"/>
      <c r="F27" s="56"/>
      <c r="G27" s="56"/>
      <c r="H27" s="56"/>
      <c r="I27" s="56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1" t="e">
        <f t="shared" si="0"/>
        <v>#DIV/0!</v>
      </c>
      <c r="Y27" s="41"/>
      <c r="AB27" s="60">
        <f t="shared" si="1"/>
        <v>0</v>
      </c>
      <c r="AC27" s="60">
        <f t="shared" si="2"/>
        <v>0</v>
      </c>
      <c r="AD27" s="60">
        <f t="shared" si="3"/>
        <v>0</v>
      </c>
      <c r="AE27" s="60">
        <f t="shared" si="4"/>
        <v>0</v>
      </c>
      <c r="AF27" s="60">
        <f t="shared" si="5"/>
        <v>0</v>
      </c>
      <c r="AG27" s="60">
        <f t="shared" si="6"/>
        <v>0</v>
      </c>
    </row>
    <row r="28" spans="1:33" ht="15.75">
      <c r="A28" s="9"/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8"/>
      <c r="U28" s="58"/>
      <c r="V28" s="51" t="e">
        <f t="shared" si="0"/>
        <v>#DIV/0!</v>
      </c>
      <c r="Y28" s="41"/>
      <c r="AB28" s="60">
        <f t="shared" si="1"/>
        <v>0</v>
      </c>
      <c r="AC28" s="60">
        <f t="shared" si="2"/>
        <v>0</v>
      </c>
      <c r="AD28" s="60">
        <f t="shared" si="3"/>
        <v>0</v>
      </c>
      <c r="AE28" s="60">
        <f t="shared" si="4"/>
        <v>0</v>
      </c>
      <c r="AF28" s="60">
        <f t="shared" si="5"/>
        <v>0</v>
      </c>
      <c r="AG28" s="60">
        <f t="shared" si="6"/>
        <v>0</v>
      </c>
    </row>
    <row r="29" spans="1:33" ht="15.75">
      <c r="A29" s="9"/>
      <c r="B29" s="56"/>
      <c r="C29" s="56"/>
      <c r="D29" s="56"/>
      <c r="E29" s="56"/>
      <c r="F29" s="56"/>
      <c r="G29" s="56"/>
      <c r="H29" s="56"/>
      <c r="I29" s="56"/>
      <c r="J29" s="57"/>
      <c r="K29" s="57"/>
      <c r="L29" s="57"/>
      <c r="M29" s="57"/>
      <c r="N29" s="57"/>
      <c r="O29" s="58"/>
      <c r="P29" s="58"/>
      <c r="Q29" s="60"/>
      <c r="R29" s="49"/>
      <c r="S29" s="49"/>
      <c r="T29" s="49"/>
      <c r="U29" s="49"/>
      <c r="V29" s="51" t="e">
        <f t="shared" si="0"/>
        <v>#DIV/0!</v>
      </c>
      <c r="Y29" s="41"/>
      <c r="AB29" s="60">
        <f t="shared" si="1"/>
        <v>0</v>
      </c>
      <c r="AC29" s="60">
        <f t="shared" si="2"/>
        <v>0</v>
      </c>
      <c r="AD29" s="60">
        <f t="shared" si="3"/>
        <v>0</v>
      </c>
      <c r="AE29" s="60">
        <f t="shared" si="4"/>
        <v>0</v>
      </c>
      <c r="AF29" s="60">
        <f t="shared" si="5"/>
        <v>0</v>
      </c>
      <c r="AG29" s="60">
        <f t="shared" si="6"/>
        <v>0</v>
      </c>
    </row>
    <row r="30" spans="1:33" ht="16.5" thickBo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3"/>
      <c r="P30" s="23"/>
      <c r="Q30" s="60"/>
      <c r="R30" s="49"/>
      <c r="S30" s="49"/>
      <c r="T30" s="49"/>
      <c r="U30" s="49"/>
      <c r="V30" s="51" t="e">
        <f t="shared" si="0"/>
        <v>#DIV/0!</v>
      </c>
      <c r="Y30" s="54"/>
      <c r="AB30" s="60">
        <f t="shared" si="1"/>
        <v>0</v>
      </c>
      <c r="AC30" s="60">
        <f t="shared" si="2"/>
        <v>0</v>
      </c>
      <c r="AD30" s="60">
        <f t="shared" si="3"/>
        <v>0</v>
      </c>
      <c r="AE30" s="60">
        <f t="shared" si="4"/>
        <v>0</v>
      </c>
      <c r="AF30" s="60">
        <f t="shared" si="5"/>
        <v>0</v>
      </c>
      <c r="AG30" s="60">
        <f t="shared" si="6"/>
        <v>0</v>
      </c>
    </row>
    <row r="31" spans="1:25" ht="16.5" thickBot="1">
      <c r="A31" s="24" t="s">
        <v>11</v>
      </c>
      <c r="B31" s="25" t="e">
        <f>AVERAGE(B3:B30)</f>
        <v>#DIV/0!</v>
      </c>
      <c r="C31" s="25" t="e">
        <f aca="true" t="shared" si="7" ref="C31:Q31">AVERAGE(C3:C30)</f>
        <v>#DIV/0!</v>
      </c>
      <c r="D31" s="25" t="e">
        <f t="shared" si="7"/>
        <v>#DIV/0!</v>
      </c>
      <c r="E31" s="25" t="e">
        <f t="shared" si="7"/>
        <v>#DIV/0!</v>
      </c>
      <c r="F31" s="25" t="e">
        <f t="shared" si="7"/>
        <v>#DIV/0!</v>
      </c>
      <c r="G31" s="25" t="e">
        <f t="shared" si="7"/>
        <v>#DIV/0!</v>
      </c>
      <c r="H31" s="25" t="e">
        <f t="shared" si="7"/>
        <v>#DIV/0!</v>
      </c>
      <c r="I31" s="25" t="e">
        <f t="shared" si="7"/>
        <v>#DIV/0!</v>
      </c>
      <c r="J31" s="25" t="e">
        <f t="shared" si="7"/>
        <v>#DIV/0!</v>
      </c>
      <c r="K31" s="25" t="e">
        <f t="shared" si="7"/>
        <v>#DIV/0!</v>
      </c>
      <c r="L31" s="25" t="e">
        <f t="shared" si="7"/>
        <v>#DIV/0!</v>
      </c>
      <c r="M31" s="25" t="e">
        <f t="shared" si="7"/>
        <v>#DIV/0!</v>
      </c>
      <c r="N31" s="25" t="e">
        <f t="shared" si="7"/>
        <v>#DIV/0!</v>
      </c>
      <c r="O31" s="25" t="e">
        <f t="shared" si="7"/>
        <v>#DIV/0!</v>
      </c>
      <c r="P31" s="35" t="e">
        <f t="shared" si="7"/>
        <v>#DIV/0!</v>
      </c>
      <c r="Q31" s="35" t="e">
        <f t="shared" si="7"/>
        <v>#DIV/0!</v>
      </c>
      <c r="R31" s="35">
        <f>AVERAGE(AB3:AB30)</f>
        <v>0</v>
      </c>
      <c r="S31" s="35">
        <f>AVERAGE(AC3:AC30)</f>
        <v>0</v>
      </c>
      <c r="T31" s="35">
        <f>AVERAGE(AD3:AD30)</f>
        <v>0</v>
      </c>
      <c r="U31" s="35">
        <f>AVERAGE(AE3:AE30)</f>
        <v>0</v>
      </c>
      <c r="V31" s="51" t="e">
        <f>AVERAGE(V3:V30)</f>
        <v>#DIV/0!</v>
      </c>
      <c r="W31" s="44"/>
      <c r="X31" s="44"/>
      <c r="Y31" s="44"/>
    </row>
    <row r="32" spans="1:25" ht="15.75">
      <c r="A32" s="4" t="s">
        <v>12</v>
      </c>
      <c r="B32" s="14">
        <f>COUNTIF(B3:B30,5)</f>
        <v>0</v>
      </c>
      <c r="C32" s="14">
        <f aca="true" t="shared" si="8" ref="C32:P32">COUNTIF(C3:C30,5)</f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36">
        <f t="shared" si="8"/>
        <v>0</v>
      </c>
      <c r="Q32" s="36">
        <f>COUNTIF(Q3:Q30,5)</f>
        <v>0</v>
      </c>
      <c r="R32" s="36">
        <f>COUNTIF(R3:R30,5)</f>
        <v>0</v>
      </c>
      <c r="S32" s="36">
        <f>COUNTIF(S3:S30,5)</f>
        <v>0</v>
      </c>
      <c r="T32" s="36">
        <f>COUNTIF(T3:T30,5)</f>
        <v>0</v>
      </c>
      <c r="U32" s="36">
        <f>COUNTIF(U3:U30,5)</f>
        <v>0</v>
      </c>
      <c r="V32" s="52">
        <f>COUNTIF(V3:V30,5)</f>
        <v>0</v>
      </c>
      <c r="W32" s="45"/>
      <c r="X32" s="45"/>
      <c r="Y32" s="46"/>
    </row>
    <row r="33" spans="1:25" ht="15.75">
      <c r="A33" s="5" t="s">
        <v>13</v>
      </c>
      <c r="B33" s="15">
        <f>COUNTIF(B3:B30,4)</f>
        <v>0</v>
      </c>
      <c r="C33" s="15">
        <f aca="true" t="shared" si="9" ref="C33:P33">COUNTIF(C3:C30,4)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58">
        <f t="shared" si="9"/>
        <v>0</v>
      </c>
      <c r="Q33" s="58">
        <f>COUNTIF(Q3:Q30,4)</f>
        <v>0</v>
      </c>
      <c r="R33" s="58">
        <f>COUNTIF(R3:R30,4)</f>
        <v>0</v>
      </c>
      <c r="S33" s="58">
        <f>COUNTIF(S3:S30,4)</f>
        <v>0</v>
      </c>
      <c r="T33" s="58">
        <f>COUNTIF(T3:T30,4)</f>
        <v>0</v>
      </c>
      <c r="U33" s="58">
        <f>COUNTIF(U3:U30,4)</f>
        <v>0</v>
      </c>
      <c r="V33" s="52">
        <f>COUNTIF(V3:V30,4)</f>
        <v>0</v>
      </c>
      <c r="W33" s="45"/>
      <c r="X33" s="45"/>
      <c r="Y33" s="46"/>
    </row>
    <row r="34" spans="1:25" ht="15.75">
      <c r="A34" s="5" t="s">
        <v>14</v>
      </c>
      <c r="B34" s="15">
        <f>COUNTIF(B3:B30,3)</f>
        <v>0</v>
      </c>
      <c r="C34" s="15">
        <f aca="true" t="shared" si="10" ref="C34:P34">COUNTIF(C3:C30,3)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58">
        <f t="shared" si="10"/>
        <v>0</v>
      </c>
      <c r="Q34" s="58">
        <f>COUNTIF(Q3:Q30,3)</f>
        <v>0</v>
      </c>
      <c r="R34" s="58">
        <f>COUNTIF(R3:R30,3)</f>
        <v>0</v>
      </c>
      <c r="S34" s="58">
        <f>COUNTIF(S3:S30,3)</f>
        <v>0</v>
      </c>
      <c r="T34" s="58">
        <f>COUNTIF(T3:T30,3)</f>
        <v>0</v>
      </c>
      <c r="U34" s="58">
        <f>COUNTIF(U3:U30,3)</f>
        <v>0</v>
      </c>
      <c r="V34" s="52">
        <f>COUNTIF(V3:V30,3)</f>
        <v>0</v>
      </c>
      <c r="W34" s="45"/>
      <c r="X34" s="45"/>
      <c r="Y34" s="46"/>
    </row>
    <row r="35" spans="1:25" ht="16.5" thickBot="1">
      <c r="A35" s="6" t="s">
        <v>15</v>
      </c>
      <c r="B35" s="16">
        <f>COUNTIF(B3:B30,2)</f>
        <v>0</v>
      </c>
      <c r="C35" s="16">
        <f aca="true" t="shared" si="11" ref="C35:P35">COUNTIF(C3:C30,2)</f>
        <v>0</v>
      </c>
      <c r="D35" s="16">
        <f t="shared" si="11"/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6">
        <f t="shared" si="11"/>
        <v>0</v>
      </c>
      <c r="O35" s="16">
        <f t="shared" si="11"/>
        <v>0</v>
      </c>
      <c r="P35" s="23">
        <f t="shared" si="11"/>
        <v>0</v>
      </c>
      <c r="Q35" s="23">
        <f>COUNTIF(Q3:Q30,2)</f>
        <v>0</v>
      </c>
      <c r="R35" s="23">
        <f>COUNTIF(R3:R30,2)</f>
        <v>0</v>
      </c>
      <c r="S35" s="23">
        <f>COUNTIF(S3:S30,2)</f>
        <v>0</v>
      </c>
      <c r="T35" s="23">
        <f>COUNTIF(T3:T30,2)</f>
        <v>0</v>
      </c>
      <c r="U35" s="23">
        <f>COUNTIF(U3:U30,2)</f>
        <v>0</v>
      </c>
      <c r="V35" s="52">
        <f>COUNTIF(V3:V30,2)</f>
        <v>0</v>
      </c>
      <c r="W35" s="45"/>
      <c r="X35" s="45"/>
      <c r="Y35" s="46"/>
    </row>
    <row r="36" spans="1:25" ht="15.75">
      <c r="A36" s="7" t="s">
        <v>18</v>
      </c>
      <c r="B36" s="17" t="e">
        <f>SUM(B32:B34)/SUM(B32:B35)*100</f>
        <v>#DIV/0!</v>
      </c>
      <c r="C36" s="17" t="e">
        <f aca="true" t="shared" si="12" ref="C36:P36">SUM(C32:C34)/SUM(C32:C35)*100</f>
        <v>#DIV/0!</v>
      </c>
      <c r="D36" s="17" t="e">
        <f t="shared" si="12"/>
        <v>#DIV/0!</v>
      </c>
      <c r="E36" s="17" t="e">
        <f t="shared" si="12"/>
        <v>#DIV/0!</v>
      </c>
      <c r="F36" s="17" t="e">
        <f t="shared" si="12"/>
        <v>#DIV/0!</v>
      </c>
      <c r="G36" s="17" t="e">
        <f t="shared" si="12"/>
        <v>#DIV/0!</v>
      </c>
      <c r="H36" s="17" t="e">
        <f t="shared" si="12"/>
        <v>#DIV/0!</v>
      </c>
      <c r="I36" s="17" t="e">
        <f t="shared" si="12"/>
        <v>#DIV/0!</v>
      </c>
      <c r="J36" s="17" t="e">
        <f t="shared" si="12"/>
        <v>#DIV/0!</v>
      </c>
      <c r="K36" s="17" t="e">
        <f t="shared" si="12"/>
        <v>#DIV/0!</v>
      </c>
      <c r="L36" s="17" t="e">
        <f t="shared" si="12"/>
        <v>#DIV/0!</v>
      </c>
      <c r="M36" s="17" t="e">
        <f t="shared" si="12"/>
        <v>#DIV/0!</v>
      </c>
      <c r="N36" s="17" t="e">
        <f t="shared" si="12"/>
        <v>#DIV/0!</v>
      </c>
      <c r="O36" s="17" t="e">
        <f t="shared" si="12"/>
        <v>#DIV/0!</v>
      </c>
      <c r="P36" s="37" t="e">
        <f t="shared" si="12"/>
        <v>#DIV/0!</v>
      </c>
      <c r="Q36" s="37" t="e">
        <f>SUM(Q32:Q34)/SUM(Q32:Q35)*100</f>
        <v>#DIV/0!</v>
      </c>
      <c r="R36" s="37" t="e">
        <f>SUM(R32:R34)/SUM(R32:R35)*100</f>
        <v>#DIV/0!</v>
      </c>
      <c r="S36" s="37" t="e">
        <f>SUM(S32:S34)/SUM(S32:S35)*100</f>
        <v>#DIV/0!</v>
      </c>
      <c r="T36" s="37" t="e">
        <f>SUM(T32:T34)/SUM(T32:T35)*100</f>
        <v>#DIV/0!</v>
      </c>
      <c r="U36" s="37" t="e">
        <f>SUM(U32:U34)/SUM(U32:U35)*100</f>
        <v>#DIV/0!</v>
      </c>
      <c r="V36" s="53" t="e">
        <f>SUM(V32:V34)/SUM(V32:V35)*100</f>
        <v>#DIV/0!</v>
      </c>
      <c r="W36" s="47"/>
      <c r="X36" s="47"/>
      <c r="Y36" s="47"/>
    </row>
    <row r="37" spans="1:25" ht="16.5" thickBot="1">
      <c r="A37" s="8" t="s">
        <v>17</v>
      </c>
      <c r="B37" s="18" t="e">
        <f>SUM(B32:B33)/SUM(B32:B35)*100</f>
        <v>#DIV/0!</v>
      </c>
      <c r="C37" s="18" t="e">
        <f aca="true" t="shared" si="13" ref="C37:P37">SUM(C32:C33)/SUM(C32:C35)*100</f>
        <v>#DIV/0!</v>
      </c>
      <c r="D37" s="18" t="e">
        <f t="shared" si="13"/>
        <v>#DIV/0!</v>
      </c>
      <c r="E37" s="18" t="e">
        <f t="shared" si="13"/>
        <v>#DIV/0!</v>
      </c>
      <c r="F37" s="18" t="e">
        <f t="shared" si="13"/>
        <v>#DIV/0!</v>
      </c>
      <c r="G37" s="18" t="e">
        <f t="shared" si="13"/>
        <v>#DIV/0!</v>
      </c>
      <c r="H37" s="18" t="e">
        <f t="shared" si="13"/>
        <v>#DIV/0!</v>
      </c>
      <c r="I37" s="18" t="e">
        <f t="shared" si="13"/>
        <v>#DIV/0!</v>
      </c>
      <c r="J37" s="18" t="e">
        <f t="shared" si="13"/>
        <v>#DIV/0!</v>
      </c>
      <c r="K37" s="18" t="e">
        <f t="shared" si="13"/>
        <v>#DIV/0!</v>
      </c>
      <c r="L37" s="18" t="e">
        <f t="shared" si="13"/>
        <v>#DIV/0!</v>
      </c>
      <c r="M37" s="18" t="e">
        <f t="shared" si="13"/>
        <v>#DIV/0!</v>
      </c>
      <c r="N37" s="18" t="e">
        <f t="shared" si="13"/>
        <v>#DIV/0!</v>
      </c>
      <c r="O37" s="18" t="e">
        <f t="shared" si="13"/>
        <v>#DIV/0!</v>
      </c>
      <c r="P37" s="38" t="e">
        <f t="shared" si="13"/>
        <v>#DIV/0!</v>
      </c>
      <c r="Q37" s="38" t="e">
        <f>SUM(Q32:Q33)/SUM(Q32:Q35)*100</f>
        <v>#DIV/0!</v>
      </c>
      <c r="R37" s="38" t="e">
        <f>SUM(R32:R33)/SUM(R32:R35)*100</f>
        <v>#DIV/0!</v>
      </c>
      <c r="S37" s="38" t="e">
        <f>SUM(S32:S33)/SUM(S32:S35)*100</f>
        <v>#DIV/0!</v>
      </c>
      <c r="T37" s="38" t="e">
        <f>SUM(T32:T33)/SUM(T32:T35)*100</f>
        <v>#DIV/0!</v>
      </c>
      <c r="U37" s="38" t="e">
        <f>SUM(U32:U33)/SUM(U32:U35)*100</f>
        <v>#DIV/0!</v>
      </c>
      <c r="V37" s="53" t="e">
        <f>SUM(V32:V33)/SUM(V32:V35)*100</f>
        <v>#DIV/0!</v>
      </c>
      <c r="W37" s="47"/>
      <c r="X37" s="47"/>
      <c r="Y37" s="47"/>
    </row>
    <row r="38" spans="1:25" ht="16.5" thickTop="1">
      <c r="A38" s="28" t="s">
        <v>27</v>
      </c>
      <c r="B38" s="55" t="e">
        <f>(B35*1+B33*0.64+B34*0.36+B35*0.16)*100/SUM(B32:B35)</f>
        <v>#DIV/0!</v>
      </c>
      <c r="C38" s="55" t="e">
        <f aca="true" t="shared" si="14" ref="C38:U38">(C35*1+C33*0.64+C34*0.36+C35*0.16)*100/SUM(C32:C35)</f>
        <v>#DIV/0!</v>
      </c>
      <c r="D38" s="55" t="e">
        <f t="shared" si="14"/>
        <v>#DIV/0!</v>
      </c>
      <c r="E38" s="55" t="e">
        <f t="shared" si="14"/>
        <v>#DIV/0!</v>
      </c>
      <c r="F38" s="55" t="e">
        <f t="shared" si="14"/>
        <v>#DIV/0!</v>
      </c>
      <c r="G38" s="55" t="e">
        <f t="shared" si="14"/>
        <v>#DIV/0!</v>
      </c>
      <c r="H38" s="55" t="e">
        <f t="shared" si="14"/>
        <v>#DIV/0!</v>
      </c>
      <c r="I38" s="55" t="e">
        <f t="shared" si="14"/>
        <v>#DIV/0!</v>
      </c>
      <c r="J38" s="55" t="e">
        <f t="shared" si="14"/>
        <v>#DIV/0!</v>
      </c>
      <c r="K38" s="55" t="e">
        <f t="shared" si="14"/>
        <v>#DIV/0!</v>
      </c>
      <c r="L38" s="55" t="e">
        <f t="shared" si="14"/>
        <v>#DIV/0!</v>
      </c>
      <c r="M38" s="55" t="e">
        <f t="shared" si="14"/>
        <v>#DIV/0!</v>
      </c>
      <c r="N38" s="55" t="e">
        <f t="shared" si="14"/>
        <v>#DIV/0!</v>
      </c>
      <c r="O38" s="55" t="e">
        <f t="shared" si="14"/>
        <v>#DIV/0!</v>
      </c>
      <c r="P38" s="55" t="e">
        <f t="shared" si="14"/>
        <v>#DIV/0!</v>
      </c>
      <c r="Q38" s="55" t="e">
        <f>(Q35*1+Q33*0.64+Q34*0.36+Q35*0.16)*100/SUM(Q32:Q35)</f>
        <v>#DIV/0!</v>
      </c>
      <c r="R38" s="55" t="e">
        <f t="shared" si="14"/>
        <v>#DIV/0!</v>
      </c>
      <c r="S38" s="55" t="e">
        <f t="shared" si="14"/>
        <v>#DIV/0!</v>
      </c>
      <c r="T38" s="55" t="e">
        <f t="shared" si="14"/>
        <v>#DIV/0!</v>
      </c>
      <c r="U38" s="55" t="e">
        <f t="shared" si="14"/>
        <v>#DIV/0!</v>
      </c>
      <c r="V38" s="60" t="e">
        <f>(V35*1+V33*0.64+V34*0.36+V35*0.16)*100/SUM(V32:V35)</f>
        <v>#DIV/0!</v>
      </c>
      <c r="W38" s="46"/>
      <c r="X38" s="46"/>
      <c r="Y38" s="46"/>
    </row>
    <row r="39" spans="1:2" ht="15.75">
      <c r="A39" s="19" t="s">
        <v>22</v>
      </c>
      <c r="B39" s="26">
        <f>COUNTIF(V3:V30,5)</f>
        <v>0</v>
      </c>
    </row>
    <row r="40" spans="1:2" ht="15.75">
      <c r="A40" s="19" t="s">
        <v>30</v>
      </c>
      <c r="B40" s="27">
        <f>COUNTIF(AB3:AB30,"=0")-COUNTIF(V3:V30,5)</f>
        <v>28</v>
      </c>
    </row>
    <row r="41" spans="1:2" ht="15.75">
      <c r="A41" s="19" t="s">
        <v>23</v>
      </c>
      <c r="B41" s="26">
        <f>COUNTIF(AF3:AF30,"=1")</f>
        <v>0</v>
      </c>
    </row>
    <row r="42" spans="1:2" ht="15.75">
      <c r="A42" s="19" t="s">
        <v>24</v>
      </c>
      <c r="B42" s="26">
        <f>COUNTIF(AG3:AG30,"=1")</f>
        <v>0</v>
      </c>
    </row>
    <row r="43" spans="1:2" ht="15.75">
      <c r="A43" s="19" t="s">
        <v>25</v>
      </c>
      <c r="B43" s="26">
        <f>COUNTIF(AE3:AE30,"&gt;=1")</f>
        <v>0</v>
      </c>
    </row>
  </sheetData>
  <sheetProtection/>
  <mergeCells count="2">
    <mergeCell ref="A1:A2"/>
    <mergeCell ref="B1:P1"/>
  </mergeCells>
  <conditionalFormatting sqref="B3:P30 Q3:R28">
    <cfRule type="cellIs" priority="3" dxfId="24" operator="lessThan">
      <formula>2.5</formula>
    </cfRule>
    <cfRule type="cellIs" priority="4" dxfId="25" operator="greaterThan">
      <formula>3.5</formula>
    </cfRule>
  </conditionalFormatting>
  <conditionalFormatting sqref="B3:P30 Q3:U28">
    <cfRule type="cellIs" priority="1" dxfId="24" operator="lessThan">
      <formula>2.5</formula>
    </cfRule>
    <cfRule type="cellIs" priority="2" dxfId="25" operator="greaterThan">
      <formula>3.5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Антроповы</dc:creator>
  <cp:keywords/>
  <dc:description/>
  <cp:lastModifiedBy>учитель</cp:lastModifiedBy>
  <dcterms:created xsi:type="dcterms:W3CDTF">2015-06-17T13:17:24Z</dcterms:created>
  <dcterms:modified xsi:type="dcterms:W3CDTF">2016-10-25T03:31:50Z</dcterms:modified>
  <cp:category/>
  <cp:version/>
  <cp:contentType/>
  <cp:contentStatus/>
</cp:coreProperties>
</file>